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48" yWindow="-48" windowWidth="23136" windowHeight="12456" activeTab="7"/>
  </bookViews>
  <sheets>
    <sheet name="REZULTATI SKUPNO" sheetId="1" r:id="rId1"/>
    <sheet name="VLEČENJE VRVI" sheetId="4" r:id="rId2"/>
    <sheet name="PIKADO" sheetId="2" r:id="rId3"/>
    <sheet name="ŠAH" sheetId="5" r:id="rId4"/>
    <sheet name="KOŠARKA" sheetId="6" r:id="rId5"/>
    <sheet name="STRELJANJE" sheetId="7" r:id="rId6"/>
    <sheet name="MET BOMBE" sheetId="8" r:id="rId7"/>
    <sheet name="PRIJAVE" sheetId="3" r:id="rId8"/>
  </sheets>
  <definedNames>
    <definedName name="_xlnm.Print_Area" localSheetId="4">KOŠARKA!$A$1:$E$23</definedName>
    <definedName name="_xlnm.Print_Area" localSheetId="6">'MET BOMBE'!$A$1:$E$42</definedName>
    <definedName name="_xlnm.Print_Area" localSheetId="2">PIKADO!$A$1:$D$38</definedName>
    <definedName name="_xlnm.Print_Area" localSheetId="7">PRIJAVE!$A$1:$N$48</definedName>
    <definedName name="_xlnm.Print_Area" localSheetId="0">'REZULTATI SKUPNO'!$A$1:$J$47</definedName>
    <definedName name="_xlnm.Print_Area" localSheetId="5">STRELJANJE!$A$1:$E$50</definedName>
    <definedName name="_xlnm.Print_Area" localSheetId="3">ŠAH!$A$1:$D$34</definedName>
    <definedName name="_xlnm.Print_Area" localSheetId="1">'VLEČENJE VRVI'!$A$1:$D$30</definedName>
  </definedNames>
  <calcPr calcId="181029"/>
</workbook>
</file>

<file path=xl/calcChain.xml><?xml version="1.0" encoding="utf-8"?>
<calcChain xmlns="http://schemas.openxmlformats.org/spreadsheetml/2006/main">
  <c r="J34" i="3" l="1"/>
  <c r="J28" i="1"/>
  <c r="J39" i="1"/>
  <c r="J42" i="1"/>
  <c r="J26" i="3" l="1"/>
  <c r="J33" i="3"/>
  <c r="J43" i="3"/>
  <c r="J47" i="1" l="1"/>
  <c r="I47" i="3" l="1"/>
  <c r="I48" i="3" s="1"/>
  <c r="H47" i="3"/>
  <c r="H48" i="3" s="1"/>
  <c r="G47" i="3"/>
  <c r="G48" i="3" s="1"/>
  <c r="F47" i="3"/>
  <c r="F48" i="3" s="1"/>
  <c r="E47" i="3"/>
  <c r="E48" i="3" s="1"/>
  <c r="D47" i="3"/>
  <c r="D48" i="3" s="1"/>
  <c r="J42" i="3"/>
  <c r="J46" i="3"/>
  <c r="J41" i="3"/>
  <c r="J18" i="3"/>
  <c r="J13" i="3"/>
  <c r="J12" i="3"/>
  <c r="J11" i="3"/>
  <c r="J32" i="3"/>
  <c r="J10" i="3"/>
  <c r="J45" i="3"/>
  <c r="J40" i="3"/>
  <c r="J25" i="3"/>
  <c r="J17" i="3"/>
  <c r="J9" i="3"/>
  <c r="J31" i="3"/>
  <c r="J39" i="3"/>
  <c r="J8" i="3"/>
  <c r="J24" i="3"/>
  <c r="J23" i="3"/>
  <c r="J16" i="3"/>
  <c r="J22" i="3"/>
  <c r="J38" i="3"/>
  <c r="J30" i="3"/>
  <c r="J37" i="3"/>
  <c r="J36" i="3"/>
  <c r="J29" i="3"/>
  <c r="J35" i="3"/>
  <c r="J28" i="3"/>
  <c r="J15" i="3"/>
  <c r="J21" i="3"/>
  <c r="J14" i="3"/>
  <c r="J44" i="3"/>
  <c r="J20" i="3"/>
  <c r="J7" i="3"/>
  <c r="J6" i="3"/>
  <c r="J27" i="3"/>
  <c r="J19" i="3"/>
  <c r="J47" i="3" l="1"/>
  <c r="J48" i="3"/>
  <c r="J15" i="1" l="1"/>
  <c r="J32" i="1" l="1"/>
  <c r="J8" i="1" l="1"/>
  <c r="J43" i="1" l="1"/>
  <c r="J17" i="1"/>
  <c r="J22" i="1"/>
  <c r="J34" i="1" l="1"/>
  <c r="J27" i="1"/>
  <c r="J18" i="1"/>
  <c r="J7" i="1" l="1"/>
  <c r="J12" i="1"/>
  <c r="J38" i="1" l="1"/>
  <c r="J25" i="1"/>
  <c r="J31" i="1"/>
  <c r="J44" i="1"/>
  <c r="J36" i="1"/>
  <c r="J45" i="1"/>
  <c r="J37" i="1"/>
  <c r="J40" i="1"/>
  <c r="J24" i="1"/>
  <c r="J46" i="1"/>
  <c r="J16" i="1"/>
  <c r="J30" i="1"/>
  <c r="J20" i="1"/>
  <c r="J14" i="1"/>
  <c r="J23" i="1"/>
  <c r="J26" i="1"/>
  <c r="J35" i="1"/>
  <c r="J29" i="1"/>
  <c r="J33" i="1"/>
  <c r="J11" i="1"/>
  <c r="J13" i="1"/>
  <c r="J41" i="1"/>
  <c r="J19" i="1"/>
  <c r="J9" i="1"/>
  <c r="J21" i="1"/>
  <c r="J10" i="1"/>
</calcChain>
</file>

<file path=xl/sharedStrings.xml><?xml version="1.0" encoding="utf-8"?>
<sst xmlns="http://schemas.openxmlformats.org/spreadsheetml/2006/main" count="636" uniqueCount="163">
  <si>
    <t>SKUPNO</t>
  </si>
  <si>
    <t>MESTO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</si>
  <si>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</si>
  <si>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</si>
  <si>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</si>
  <si>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</si>
  <si>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</si>
  <si>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</si>
  <si>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</si>
  <si>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</si>
  <si>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</si>
  <si>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Zgornja Gorenjska</t>
  </si>
  <si>
    <t>Spodnja Savinjska dolina</t>
  </si>
  <si>
    <t>Ruše</t>
  </si>
  <si>
    <t>Slovenska Bistrica</t>
  </si>
  <si>
    <t>Kočevje</t>
  </si>
  <si>
    <t>Celje</t>
  </si>
  <si>
    <t>Pomurje</t>
  </si>
  <si>
    <t>Ptuj</t>
  </si>
  <si>
    <t>Litija - Šmartno</t>
  </si>
  <si>
    <t>Velenje</t>
  </si>
  <si>
    <t>Maribor</t>
  </si>
  <si>
    <t>Krško</t>
  </si>
  <si>
    <t>Ribnica</t>
  </si>
  <si>
    <t>Domžale</t>
  </si>
  <si>
    <t>Sevnica</t>
  </si>
  <si>
    <t>Dolenjska</t>
  </si>
  <si>
    <t>Kranj</t>
  </si>
  <si>
    <t>Ljubljana</t>
  </si>
  <si>
    <t>Murska Sobota</t>
  </si>
  <si>
    <t>Velike Lašče</t>
  </si>
  <si>
    <t>Specialna enota</t>
  </si>
  <si>
    <t>Logatec</t>
  </si>
  <si>
    <t xml:space="preserve"> PIKADO</t>
  </si>
  <si>
    <t>TOČKE</t>
  </si>
  <si>
    <t>ORGAN.</t>
  </si>
  <si>
    <t xml:space="preserve"> KOŠARKA </t>
  </si>
  <si>
    <t>REZULTAT</t>
  </si>
  <si>
    <t>SEVER</t>
  </si>
  <si>
    <t>PRIJAVE</t>
  </si>
  <si>
    <t>PO PRIJAVLJENIH PANOGAH IN OSEBAH</t>
  </si>
  <si>
    <t>Zap. št.</t>
  </si>
  <si>
    <t>SKUPAJ</t>
  </si>
  <si>
    <t>Bela Krajina</t>
  </si>
  <si>
    <t>Brežice</t>
  </si>
  <si>
    <t xml:space="preserve"> </t>
  </si>
  <si>
    <t>Šmarje pri Jelšah</t>
  </si>
  <si>
    <t>Vodja tekmovanja:</t>
  </si>
  <si>
    <t>Koordinator ZVVS:</t>
  </si>
  <si>
    <t>Skupaj tekmovalcev:</t>
  </si>
  <si>
    <t>Zgornjesavinjske-Zadrečke doline</t>
  </si>
  <si>
    <t>Lenart</t>
  </si>
  <si>
    <t>Posavje</t>
  </si>
  <si>
    <t xml:space="preserve">Vodja tekmovanja: </t>
  </si>
  <si>
    <t>STRELJANJE - ZRAČNA PUŠKA</t>
  </si>
  <si>
    <t>Kunstelj Janez - 031 528 891</t>
  </si>
  <si>
    <t>Slovenska Istra</t>
  </si>
  <si>
    <t>URADNI   REZULTATI</t>
  </si>
  <si>
    <t>v vseh pan.</t>
  </si>
  <si>
    <t>CELJE</t>
  </si>
  <si>
    <t>DOLENJSKA</t>
  </si>
  <si>
    <t>KOČEVJE</t>
  </si>
  <si>
    <t>KRŠKO</t>
  </si>
  <si>
    <t>PTUJ</t>
  </si>
  <si>
    <t>RUŠE</t>
  </si>
  <si>
    <t>VELENJE</t>
  </si>
  <si>
    <t>SL. BISTRICA</t>
  </si>
  <si>
    <t>ZG. GORENJSKA</t>
  </si>
  <si>
    <t>BREŽICE</t>
  </si>
  <si>
    <t>DOMŽALE</t>
  </si>
  <si>
    <t>KRANJ</t>
  </si>
  <si>
    <t>LENART</t>
  </si>
  <si>
    <t>MARIBOR</t>
  </si>
  <si>
    <t>SEVNICA</t>
  </si>
  <si>
    <t>ŠMARJE PRI JELŠAH</t>
  </si>
  <si>
    <t>RIBNICA</t>
  </si>
  <si>
    <t>SP. SAVINJSKA</t>
  </si>
  <si>
    <t>ŠOŠTANJ</t>
  </si>
  <si>
    <t>VEL. LAŠČE</t>
  </si>
  <si>
    <t>ORGANIZACIJA</t>
  </si>
  <si>
    <t>Celjsko območje</t>
  </si>
  <si>
    <t>Gornja Radgona</t>
  </si>
  <si>
    <t>Ljutomer</t>
  </si>
  <si>
    <t>SLOVENSKA ISTRA</t>
  </si>
  <si>
    <t>POSAVJE</t>
  </si>
  <si>
    <t xml:space="preserve">   Jankovič Mitja - 031 332 852</t>
  </si>
  <si>
    <t>URADNI  REZULTATI</t>
  </si>
  <si>
    <t>20. VETERANSKE ŠPORTNE IGRE  -  2021</t>
  </si>
  <si>
    <t>20. VETERANSKE ŠPORTNE IGRE  -  Slovenska Bistrica 2021</t>
  </si>
  <si>
    <t>Kamnik - Komenda</t>
  </si>
  <si>
    <t>Lendava</t>
  </si>
  <si>
    <t>Ormož</t>
  </si>
  <si>
    <t>Snežnik</t>
  </si>
  <si>
    <t>Vrhnika - Borovnica</t>
  </si>
  <si>
    <t>Zasavje</t>
  </si>
  <si>
    <t>Gorenjska</t>
  </si>
  <si>
    <t>Šoštanj</t>
  </si>
  <si>
    <t xml:space="preserve">SEVER </t>
  </si>
  <si>
    <t xml:space="preserve">OZVVS </t>
  </si>
  <si>
    <t>Mržek Darko - 041 546 891</t>
  </si>
  <si>
    <t>Šega Stanislav - 041 884 720</t>
  </si>
  <si>
    <t>Jurič Milan - 041 411 949</t>
  </si>
  <si>
    <t xml:space="preserve">   Horvat Tadej - 040 206 221</t>
  </si>
  <si>
    <t>Vidmar Karli ml. - 041 405 750</t>
  </si>
  <si>
    <t>Cvahte Milan - 030 629 415</t>
  </si>
  <si>
    <t>Kočevar Tone - 041 746 817</t>
  </si>
  <si>
    <t>Sodnika:</t>
  </si>
  <si>
    <t>Lovrenčak Srečko - 031 591 586 in</t>
  </si>
  <si>
    <t>Štribl Erih - 041 251 856</t>
  </si>
  <si>
    <t>ORMOŽ</t>
  </si>
  <si>
    <t>SNEŽNIK</t>
  </si>
  <si>
    <t>LITIJA - ŠMARTNO</t>
  </si>
  <si>
    <t>GORNJA RADGONA</t>
  </si>
  <si>
    <t>BELA KRAJINA</t>
  </si>
  <si>
    <t>DNS</t>
  </si>
  <si>
    <t>Todorovski Rajko - 040 320 786</t>
  </si>
  <si>
    <t>Pozvek Tone - 041 725 397</t>
  </si>
  <si>
    <t>Repenšek Darko – 041 651 192</t>
  </si>
  <si>
    <t>POMURJE</t>
  </si>
  <si>
    <t>LJUBLJANA</t>
  </si>
  <si>
    <t>Kosalec Božo - 051 610 516 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</si>
  <si>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</si>
  <si>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</si>
  <si>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</si>
  <si>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</si>
  <si>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</si>
  <si>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</si>
  <si>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</si>
  <si>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</si>
  <si>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</si>
  <si>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</si>
  <si>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</si>
  <si>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</si>
  <si>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</si>
  <si>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</si>
  <si>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</si>
  <si>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</si>
  <si>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</si>
  <si>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</si>
  <si>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</si>
  <si>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</si>
  <si>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</si>
  <si>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</si>
  <si>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</si>
  <si>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</si>
  <si>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</si>
  <si>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</si>
  <si>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</si>
  <si>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</si>
  <si>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</si>
  <si>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</si>
  <si>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</si>
  <si>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</si>
  <si>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</si>
  <si>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</si>
  <si>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</si>
  <si>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</si>
  <si>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</si>
  <si>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</si>
  <si>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</si>
  <si>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</si>
  <si>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</si>
  <si>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skupaj ekip: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</si>
</sst>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SIT&quot;_-;\-* #,##0.00\ &quot;SIT&quot;_-;_-* &quot;-&quot;??\ &quot;SIT&quot;_-;_-@_-"/>
    <numFmt numFmtId="165" formatCode="[$-F400]h:mm:ss\ AM/PM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20"/>
      <name val="Arial"/>
      <family val="2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20"/>
      <name val="Calibri"/>
      <family val="2"/>
      <charset val="238"/>
    </font>
    <font>
      <b/>
      <i/>
      <sz val="1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93">
    <xf numFmtId="0" fontId="0" fillId="0" borderId="0" xfId="0"/>
    <xf numFmtId="0" fontId="1" fillId="0" borderId="0" xfId="1"/>
    <xf numFmtId="0" fontId="9" fillId="0" borderId="0" xfId="1" applyFont="1" applyFill="1" applyBorder="1" applyAlignment="1">
      <alignment horizontal="center"/>
    </xf>
    <xf numFmtId="1" fontId="9" fillId="0" borderId="0" xfId="1" applyNumberFormat="1" applyFont="1" applyFill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8" fillId="0" borderId="0" xfId="2"/>
    <xf numFmtId="0" fontId="4" fillId="0" borderId="2" xfId="2" applyFont="1" applyBorder="1"/>
    <xf numFmtId="0" fontId="4" fillId="0" borderId="2" xfId="2" applyFont="1" applyFill="1" applyBorder="1"/>
    <xf numFmtId="0" fontId="16" fillId="0" borderId="0" xfId="0" applyFont="1"/>
    <xf numFmtId="0" fontId="4" fillId="0" borderId="1" xfId="2" applyFont="1" applyBorder="1"/>
    <xf numFmtId="0" fontId="4" fillId="0" borderId="3" xfId="2" applyFont="1" applyBorder="1"/>
    <xf numFmtId="0" fontId="15" fillId="0" borderId="0" xfId="0" applyFont="1" applyAlignment="1">
      <alignment vertical="center"/>
    </xf>
    <xf numFmtId="0" fontId="2" fillId="0" borderId="23" xfId="2" applyFont="1" applyFill="1" applyBorder="1" applyAlignment="1">
      <alignment horizontal="center" wrapText="1"/>
    </xf>
    <xf numFmtId="0" fontId="2" fillId="0" borderId="24" xfId="2" applyFont="1" applyFill="1" applyBorder="1" applyAlignment="1">
      <alignment horizontal="center"/>
    </xf>
    <xf numFmtId="1" fontId="2" fillId="0" borderId="23" xfId="2" applyNumberFormat="1" applyFont="1" applyFill="1" applyBorder="1" applyAlignment="1">
      <alignment horizontal="center" textRotation="90"/>
    </xf>
    <xf numFmtId="1" fontId="2" fillId="0" borderId="24" xfId="2" applyNumberFormat="1" applyFont="1" applyFill="1" applyBorder="1" applyAlignment="1">
      <alignment horizontal="center" textRotation="90"/>
    </xf>
    <xf numFmtId="1" fontId="2" fillId="0" borderId="25" xfId="2" applyNumberFormat="1" applyFont="1" applyFill="1" applyBorder="1" applyAlignment="1">
      <alignment horizontal="center" textRotation="90"/>
    </xf>
    <xf numFmtId="1" fontId="3" fillId="0" borderId="2" xfId="2" applyNumberFormat="1" applyFont="1" applyFill="1" applyBorder="1" applyAlignment="1">
      <alignment horizontal="center"/>
    </xf>
    <xf numFmtId="0" fontId="2" fillId="0" borderId="10" xfId="2" applyFont="1" applyFill="1" applyBorder="1" applyAlignment="1">
      <alignment horizontal="center"/>
    </xf>
    <xf numFmtId="1" fontId="3" fillId="0" borderId="16" xfId="2" applyNumberFormat="1" applyFont="1" applyFill="1" applyBorder="1" applyAlignment="1">
      <alignment horizontal="center"/>
    </xf>
    <xf numFmtId="1" fontId="3" fillId="0" borderId="8" xfId="2" applyNumberFormat="1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0" borderId="0" xfId="2" applyFont="1" applyBorder="1"/>
    <xf numFmtId="0" fontId="4" fillId="0" borderId="0" xfId="2" applyFont="1" applyFill="1" applyBorder="1"/>
    <xf numFmtId="0" fontId="6" fillId="0" borderId="0" xfId="2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1" fontId="14" fillId="0" borderId="0" xfId="1" applyNumberFormat="1" applyFont="1" applyFill="1" applyBorder="1" applyAlignment="1">
      <alignment horizontal="center"/>
    </xf>
    <xf numFmtId="1" fontId="2" fillId="0" borderId="27" xfId="2" applyNumberFormat="1" applyFont="1" applyFill="1" applyBorder="1" applyAlignment="1">
      <alignment horizontal="center" textRotation="90"/>
    </xf>
    <xf numFmtId="1" fontId="2" fillId="0" borderId="28" xfId="2" applyNumberFormat="1" applyFont="1" applyFill="1" applyBorder="1" applyAlignment="1">
      <alignment horizontal="center" textRotation="90"/>
    </xf>
    <xf numFmtId="0" fontId="6" fillId="0" borderId="0" xfId="2" applyFont="1" applyAlignment="1"/>
    <xf numFmtId="0" fontId="2" fillId="0" borderId="22" xfId="2" applyFont="1" applyFill="1" applyBorder="1" applyAlignment="1">
      <alignment horizontal="center"/>
    </xf>
    <xf numFmtId="0" fontId="3" fillId="0" borderId="17" xfId="2" applyFont="1" applyFill="1" applyBorder="1" applyAlignment="1">
      <alignment horizontal="center"/>
    </xf>
    <xf numFmtId="0" fontId="4" fillId="0" borderId="17" xfId="2" applyFont="1" applyBorder="1"/>
    <xf numFmtId="1" fontId="3" fillId="0" borderId="17" xfId="2" applyNumberFormat="1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1" fontId="1" fillId="0" borderId="4" xfId="2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9" fillId="0" borderId="0" xfId="1" applyFont="1"/>
    <xf numFmtId="0" fontId="6" fillId="0" borderId="8" xfId="2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/>
    </xf>
    <xf numFmtId="0" fontId="0" fillId="0" borderId="0" xfId="0" applyBorder="1"/>
    <xf numFmtId="0" fontId="18" fillId="0" borderId="0" xfId="1" applyFont="1" applyBorder="1"/>
    <xf numFmtId="0" fontId="2" fillId="0" borderId="23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 vertical="center"/>
    </xf>
    <xf numFmtId="1" fontId="1" fillId="0" borderId="4" xfId="2" applyNumberFormat="1" applyFont="1" applyFill="1" applyBorder="1" applyAlignment="1">
      <alignment horizontal="left"/>
    </xf>
    <xf numFmtId="0" fontId="26" fillId="0" borderId="0" xfId="0" applyFont="1" applyBorder="1"/>
    <xf numFmtId="1" fontId="6" fillId="0" borderId="2" xfId="1" applyNumberFormat="1" applyFont="1" applyFill="1" applyBorder="1" applyAlignment="1">
      <alignment horizontal="center"/>
    </xf>
    <xf numFmtId="0" fontId="18" fillId="0" borderId="0" xfId="1" applyFont="1"/>
    <xf numFmtId="0" fontId="28" fillId="0" borderId="0" xfId="0" applyFont="1"/>
    <xf numFmtId="0" fontId="27" fillId="0" borderId="0" xfId="0" applyFont="1" applyAlignment="1">
      <alignment horizontal="left" vertical="center" indent="5"/>
    </xf>
    <xf numFmtId="0" fontId="29" fillId="0" borderId="12" xfId="1" applyNumberFormat="1" applyFont="1" applyFill="1" applyBorder="1" applyAlignment="1">
      <alignment horizontal="center"/>
    </xf>
    <xf numFmtId="0" fontId="18" fillId="0" borderId="8" xfId="1" applyFont="1" applyBorder="1" applyAlignment="1">
      <alignment horizontal="center"/>
    </xf>
    <xf numFmtId="0" fontId="18" fillId="0" borderId="9" xfId="1" applyFont="1" applyBorder="1" applyAlignment="1">
      <alignment horizontal="center"/>
    </xf>
    <xf numFmtId="0" fontId="30" fillId="0" borderId="0" xfId="0" applyFont="1"/>
    <xf numFmtId="0" fontId="31" fillId="0" borderId="0" xfId="1" applyFont="1"/>
    <xf numFmtId="1" fontId="13" fillId="0" borderId="20" xfId="1" applyNumberFormat="1" applyFont="1" applyFill="1" applyBorder="1" applyAlignment="1">
      <alignment horizontal="center" textRotation="90"/>
    </xf>
    <xf numFmtId="1" fontId="2" fillId="0" borderId="29" xfId="2" applyNumberFormat="1" applyFont="1" applyFill="1" applyBorder="1" applyAlignment="1">
      <alignment horizontal="center" textRotation="90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0" fillId="0" borderId="0" xfId="0"/>
    <xf numFmtId="0" fontId="0" fillId="0" borderId="0" xfId="0"/>
    <xf numFmtId="0" fontId="6" fillId="0" borderId="21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2" xfId="2" applyNumberFormat="1" applyFont="1" applyFill="1" applyBorder="1" applyAlignment="1">
      <alignment horizontal="center"/>
    </xf>
    <xf numFmtId="0" fontId="18" fillId="0" borderId="21" xfId="1" applyFont="1" applyBorder="1" applyAlignment="1">
      <alignment horizontal="center"/>
    </xf>
    <xf numFmtId="49" fontId="29" fillId="0" borderId="5" xfId="1" applyNumberFormat="1" applyFont="1" applyFill="1" applyBorder="1" applyAlignment="1">
      <alignment horizontal="center"/>
    </xf>
    <xf numFmtId="49" fontId="29" fillId="0" borderId="11" xfId="1" applyNumberFormat="1" applyFont="1" applyFill="1" applyBorder="1" applyAlignment="1">
      <alignment horizontal="center"/>
    </xf>
    <xf numFmtId="0" fontId="29" fillId="0" borderId="11" xfId="1" applyFont="1" applyFill="1" applyBorder="1" applyAlignment="1">
      <alignment horizontal="center"/>
    </xf>
    <xf numFmtId="1" fontId="1" fillId="0" borderId="0" xfId="2" applyNumberFormat="1" applyFont="1" applyFill="1" applyBorder="1" applyAlignment="1">
      <alignment horizontal="center"/>
    </xf>
    <xf numFmtId="0" fontId="33" fillId="0" borderId="0" xfId="1" applyFont="1" applyAlignment="1">
      <alignment horizontal="center"/>
    </xf>
    <xf numFmtId="0" fontId="34" fillId="0" borderId="0" xfId="0" applyFont="1"/>
    <xf numFmtId="0" fontId="33" fillId="0" borderId="0" xfId="1" applyFont="1" applyFill="1" applyBorder="1" applyAlignment="1">
      <alignment horizontal="center"/>
    </xf>
    <xf numFmtId="0" fontId="33" fillId="0" borderId="0" xfId="1" applyFont="1" applyBorder="1" applyAlignment="1">
      <alignment horizontal="center"/>
    </xf>
    <xf numFmtId="0" fontId="37" fillId="0" borderId="5" xfId="1" applyFont="1" applyFill="1" applyBorder="1" applyAlignment="1">
      <alignment horizontal="center"/>
    </xf>
    <xf numFmtId="0" fontId="37" fillId="0" borderId="30" xfId="1" applyFont="1" applyFill="1" applyBorder="1" applyAlignment="1">
      <alignment horizontal="center"/>
    </xf>
    <xf numFmtId="0" fontId="37" fillId="0" borderId="11" xfId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6" xfId="1" applyFont="1" applyBorder="1" applyAlignment="1">
      <alignment horizontal="center"/>
    </xf>
    <xf numFmtId="0" fontId="33" fillId="0" borderId="2" xfId="1" applyFont="1" applyFill="1" applyBorder="1" applyAlignment="1">
      <alignment horizontal="center"/>
    </xf>
    <xf numFmtId="0" fontId="39" fillId="0" borderId="2" xfId="1" applyFont="1" applyBorder="1"/>
    <xf numFmtId="0" fontId="40" fillId="0" borderId="0" xfId="1" applyFont="1" applyFill="1" applyBorder="1"/>
    <xf numFmtId="0" fontId="34" fillId="0" borderId="2" xfId="0" applyFont="1" applyBorder="1"/>
    <xf numFmtId="0" fontId="39" fillId="0" borderId="0" xfId="1" applyFont="1" applyFill="1" applyBorder="1" applyAlignment="1">
      <alignment horizontal="left"/>
    </xf>
    <xf numFmtId="0" fontId="39" fillId="0" borderId="0" xfId="1" applyFont="1" applyFill="1" applyBorder="1" applyAlignment="1">
      <alignment horizontal="center"/>
    </xf>
    <xf numFmtId="0" fontId="34" fillId="0" borderId="0" xfId="0" applyFont="1" applyAlignment="1">
      <alignment horizontal="right"/>
    </xf>
    <xf numFmtId="0" fontId="43" fillId="0" borderId="0" xfId="0" applyFont="1" applyAlignment="1">
      <alignment vertical="center"/>
    </xf>
    <xf numFmtId="0" fontId="39" fillId="0" borderId="0" xfId="2" applyFont="1" applyAlignment="1">
      <alignment horizontal="right"/>
    </xf>
    <xf numFmtId="0" fontId="43" fillId="0" borderId="0" xfId="0" applyFont="1"/>
    <xf numFmtId="0" fontId="18" fillId="0" borderId="17" xfId="2" applyFont="1" applyBorder="1" applyAlignment="1">
      <alignment horizontal="center"/>
    </xf>
    <xf numFmtId="0" fontId="18" fillId="0" borderId="2" xfId="2" applyFont="1" applyBorder="1" applyAlignment="1">
      <alignment horizontal="center"/>
    </xf>
    <xf numFmtId="0" fontId="45" fillId="0" borderId="5" xfId="2" applyFont="1" applyFill="1" applyBorder="1" applyAlignment="1">
      <alignment horizontal="center"/>
    </xf>
    <xf numFmtId="0" fontId="45" fillId="0" borderId="30" xfId="2" applyFont="1" applyFill="1" applyBorder="1" applyAlignment="1">
      <alignment horizontal="center"/>
    </xf>
    <xf numFmtId="0" fontId="45" fillId="0" borderId="11" xfId="2" applyFont="1" applyFill="1" applyBorder="1" applyAlignment="1">
      <alignment horizontal="center"/>
    </xf>
    <xf numFmtId="0" fontId="46" fillId="0" borderId="22" xfId="2" applyFont="1" applyFill="1" applyBorder="1" applyAlignment="1">
      <alignment horizontal="center"/>
    </xf>
    <xf numFmtId="0" fontId="46" fillId="0" borderId="6" xfId="2" applyFont="1" applyFill="1" applyBorder="1" applyAlignment="1">
      <alignment horizontal="center"/>
    </xf>
    <xf numFmtId="0" fontId="46" fillId="0" borderId="7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" fontId="13" fillId="0" borderId="0" xfId="1" applyNumberFormat="1" applyFont="1" applyFill="1" applyBorder="1" applyAlignment="1">
      <alignment horizontal="center" textRotation="90"/>
    </xf>
    <xf numFmtId="0" fontId="37" fillId="0" borderId="0" xfId="1" applyFont="1" applyAlignment="1">
      <alignment horizontal="center"/>
    </xf>
    <xf numFmtId="1" fontId="1" fillId="0" borderId="1" xfId="2" applyNumberFormat="1" applyFont="1" applyFill="1" applyBorder="1" applyAlignment="1">
      <alignment horizontal="center"/>
    </xf>
    <xf numFmtId="1" fontId="1" fillId="0" borderId="17" xfId="2" applyNumberFormat="1" applyFont="1" applyFill="1" applyBorder="1" applyAlignment="1">
      <alignment horizontal="center"/>
    </xf>
    <xf numFmtId="1" fontId="1" fillId="0" borderId="2" xfId="2" applyNumberFormat="1" applyFont="1" applyFill="1" applyBorder="1" applyAlignment="1">
      <alignment horizontal="center"/>
    </xf>
    <xf numFmtId="0" fontId="1" fillId="0" borderId="2" xfId="1" applyFont="1" applyBorder="1" applyAlignment="1">
      <alignment horizontal="center"/>
    </xf>
    <xf numFmtId="1" fontId="1" fillId="0" borderId="0" xfId="2" applyNumberFormat="1" applyFont="1" applyFill="1" applyBorder="1" applyAlignment="1"/>
    <xf numFmtId="0" fontId="4" fillId="0" borderId="17" xfId="2" applyFont="1" applyFill="1" applyBorder="1"/>
    <xf numFmtId="1" fontId="3" fillId="0" borderId="1" xfId="2" applyNumberFormat="1" applyFont="1" applyFill="1" applyBorder="1" applyAlignment="1">
      <alignment horizontal="center"/>
    </xf>
    <xf numFmtId="1" fontId="6" fillId="0" borderId="19" xfId="1" applyNumberFormat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4" fillId="0" borderId="17" xfId="2" applyFont="1" applyBorder="1" applyAlignment="1">
      <alignment vertical="center"/>
    </xf>
    <xf numFmtId="0" fontId="9" fillId="0" borderId="8" xfId="1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7" fillId="0" borderId="8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47" fillId="0" borderId="9" xfId="1" applyFont="1" applyBorder="1" applyAlignment="1">
      <alignment horizontal="center" vertical="center"/>
    </xf>
    <xf numFmtId="0" fontId="47" fillId="0" borderId="31" xfId="1" applyFont="1" applyBorder="1" applyAlignment="1">
      <alignment horizontal="center" vertical="center"/>
    </xf>
    <xf numFmtId="0" fontId="46" fillId="0" borderId="32" xfId="2" applyFont="1" applyFill="1" applyBorder="1" applyAlignment="1">
      <alignment horizontal="center"/>
    </xf>
    <xf numFmtId="0" fontId="4" fillId="0" borderId="18" xfId="2" applyFont="1" applyBorder="1"/>
    <xf numFmtId="0" fontId="18" fillId="0" borderId="18" xfId="2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5" fillId="0" borderId="33" xfId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/>
    </xf>
    <xf numFmtId="0" fontId="5" fillId="0" borderId="15" xfId="1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18" fillId="0" borderId="1" xfId="2" applyFont="1" applyBorder="1"/>
    <xf numFmtId="0" fontId="6" fillId="0" borderId="17" xfId="2" applyFont="1" applyFill="1" applyBorder="1" applyAlignment="1">
      <alignment horizontal="center"/>
    </xf>
    <xf numFmtId="0" fontId="18" fillId="0" borderId="17" xfId="2" applyFont="1" applyBorder="1"/>
    <xf numFmtId="0" fontId="6" fillId="0" borderId="2" xfId="2" applyFont="1" applyFill="1" applyBorder="1" applyAlignment="1">
      <alignment horizontal="center"/>
    </xf>
    <xf numFmtId="0" fontId="18" fillId="0" borderId="2" xfId="2" applyFont="1" applyFill="1" applyBorder="1"/>
    <xf numFmtId="0" fontId="18" fillId="0" borderId="2" xfId="2" applyFont="1" applyBorder="1"/>
    <xf numFmtId="0" fontId="6" fillId="0" borderId="3" xfId="2" applyFont="1" applyFill="1" applyBorder="1" applyAlignment="1">
      <alignment horizontal="center"/>
    </xf>
    <xf numFmtId="0" fontId="18" fillId="0" borderId="3" xfId="2" applyFont="1" applyBorder="1"/>
    <xf numFmtId="0" fontId="4" fillId="0" borderId="1" xfId="2" applyFont="1" applyFill="1" applyBorder="1"/>
    <xf numFmtId="0" fontId="18" fillId="0" borderId="17" xfId="2" applyFont="1" applyFill="1" applyBorder="1"/>
    <xf numFmtId="0" fontId="4" fillId="0" borderId="17" xfId="2" applyFont="1" applyFill="1" applyBorder="1" applyAlignment="1">
      <alignment vertical="center"/>
    </xf>
    <xf numFmtId="0" fontId="4" fillId="0" borderId="3" xfId="2" applyFont="1" applyBorder="1" applyAlignment="1">
      <alignment vertical="center"/>
    </xf>
    <xf numFmtId="1" fontId="0" fillId="0" borderId="0" xfId="0" applyNumberFormat="1"/>
    <xf numFmtId="1" fontId="26" fillId="0" borderId="0" xfId="2" applyNumberFormat="1" applyFont="1" applyFill="1" applyBorder="1" applyAlignment="1">
      <alignment horizontal="center"/>
    </xf>
    <xf numFmtId="0" fontId="37" fillId="0" borderId="10" xfId="1" applyFont="1" applyBorder="1" applyAlignment="1">
      <alignment horizontal="center"/>
    </xf>
    <xf numFmtId="0" fontId="33" fillId="0" borderId="1" xfId="1" applyFont="1" applyFill="1" applyBorder="1" applyAlignment="1">
      <alignment horizontal="center"/>
    </xf>
    <xf numFmtId="0" fontId="34" fillId="0" borderId="1" xfId="0" applyFont="1" applyBorder="1"/>
    <xf numFmtId="1" fontId="6" fillId="0" borderId="1" xfId="1" applyNumberFormat="1" applyFont="1" applyFill="1" applyBorder="1" applyAlignment="1">
      <alignment horizontal="center"/>
    </xf>
    <xf numFmtId="0" fontId="2" fillId="2" borderId="22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4" fillId="2" borderId="2" xfId="2" applyFont="1" applyFill="1" applyBorder="1"/>
    <xf numFmtId="1" fontId="6" fillId="2" borderId="2" xfId="1" applyNumberFormat="1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4" fillId="2" borderId="17" xfId="2" applyFont="1" applyFill="1" applyBorder="1"/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1" fontId="1" fillId="2" borderId="2" xfId="2" applyNumberFormat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1" fontId="6" fillId="2" borderId="2" xfId="2" applyNumberFormat="1" applyFont="1" applyFill="1" applyBorder="1" applyAlignment="1">
      <alignment horizontal="center"/>
    </xf>
    <xf numFmtId="1" fontId="6" fillId="0" borderId="2" xfId="2" applyNumberFormat="1" applyFont="1" applyFill="1" applyBorder="1" applyAlignment="1">
      <alignment horizontal="center"/>
    </xf>
    <xf numFmtId="0" fontId="6" fillId="0" borderId="19" xfId="1" applyFont="1" applyBorder="1" applyAlignment="1">
      <alignment horizontal="center"/>
    </xf>
    <xf numFmtId="1" fontId="6" fillId="0" borderId="19" xfId="2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6" fillId="2" borderId="36" xfId="1" applyFont="1" applyFill="1" applyBorder="1" applyAlignment="1">
      <alignment horizontal="center"/>
    </xf>
    <xf numFmtId="1" fontId="6" fillId="2" borderId="36" xfId="1" applyNumberFormat="1" applyFont="1" applyFill="1" applyBorder="1" applyAlignment="1">
      <alignment horizontal="center"/>
    </xf>
    <xf numFmtId="1" fontId="6" fillId="0" borderId="36" xfId="1" applyNumberFormat="1" applyFont="1" applyFill="1" applyBorder="1" applyAlignment="1">
      <alignment horizontal="center"/>
    </xf>
    <xf numFmtId="0" fontId="6" fillId="0" borderId="36" xfId="1" applyFont="1" applyFill="1" applyBorder="1" applyAlignment="1">
      <alignment horizontal="center"/>
    </xf>
    <xf numFmtId="1" fontId="6" fillId="0" borderId="37" xfId="1" applyNumberFormat="1" applyFont="1" applyFill="1" applyBorder="1" applyAlignment="1">
      <alignment horizontal="center"/>
    </xf>
    <xf numFmtId="1" fontId="10" fillId="0" borderId="38" xfId="1" applyNumberFormat="1" applyFont="1" applyFill="1" applyBorder="1" applyAlignment="1">
      <alignment horizontal="center"/>
    </xf>
    <xf numFmtId="1" fontId="10" fillId="0" borderId="39" xfId="1" applyNumberFormat="1" applyFont="1" applyFill="1" applyBorder="1" applyAlignment="1">
      <alignment horizontal="center"/>
    </xf>
    <xf numFmtId="1" fontId="10" fillId="2" borderId="39" xfId="1" applyNumberFormat="1" applyFont="1" applyFill="1" applyBorder="1" applyAlignment="1">
      <alignment horizontal="center"/>
    </xf>
    <xf numFmtId="1" fontId="10" fillId="0" borderId="40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4" fillId="2" borderId="3" xfId="2" applyFont="1" applyFill="1" applyBorder="1"/>
    <xf numFmtId="0" fontId="6" fillId="2" borderId="9" xfId="1" applyFont="1" applyFill="1" applyBorder="1" applyAlignment="1">
      <alignment horizontal="center"/>
    </xf>
    <xf numFmtId="0" fontId="6" fillId="2" borderId="17" xfId="2" applyFont="1" applyFill="1" applyBorder="1" applyAlignment="1">
      <alignment horizontal="center"/>
    </xf>
    <xf numFmtId="0" fontId="18" fillId="2" borderId="17" xfId="2" applyFont="1" applyFill="1" applyBorder="1"/>
    <xf numFmtId="0" fontId="18" fillId="2" borderId="8" xfId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18" fillId="2" borderId="2" xfId="2" applyFont="1" applyFill="1" applyBorder="1"/>
    <xf numFmtId="0" fontId="10" fillId="2" borderId="6" xfId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vertical="center"/>
    </xf>
    <xf numFmtId="0" fontId="47" fillId="2" borderId="31" xfId="1" applyFont="1" applyFill="1" applyBorder="1" applyAlignment="1">
      <alignment horizontal="center" vertical="center"/>
    </xf>
    <xf numFmtId="0" fontId="46" fillId="2" borderId="6" xfId="2" applyFont="1" applyFill="1" applyBorder="1" applyAlignment="1">
      <alignment horizontal="center"/>
    </xf>
    <xf numFmtId="0" fontId="18" fillId="2" borderId="2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46" fillId="2" borderId="7" xfId="2" applyFont="1" applyFill="1" applyBorder="1" applyAlignment="1">
      <alignment horizontal="center"/>
    </xf>
    <xf numFmtId="0" fontId="18" fillId="2" borderId="3" xfId="2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/>
    </xf>
    <xf numFmtId="0" fontId="46" fillId="0" borderId="10" xfId="2" applyFont="1" applyFill="1" applyBorder="1" applyAlignment="1">
      <alignment horizontal="center"/>
    </xf>
    <xf numFmtId="1" fontId="45" fillId="0" borderId="41" xfId="2" applyNumberFormat="1" applyFont="1" applyFill="1" applyBorder="1" applyAlignment="1">
      <alignment horizontal="center"/>
    </xf>
    <xf numFmtId="1" fontId="26" fillId="0" borderId="35" xfId="2" applyNumberFormat="1" applyFont="1" applyFill="1" applyBorder="1" applyAlignment="1">
      <alignment horizontal="center"/>
    </xf>
    <xf numFmtId="1" fontId="0" fillId="2" borderId="36" xfId="0" applyNumberFormat="1" applyFill="1" applyBorder="1" applyAlignment="1">
      <alignment horizontal="center"/>
    </xf>
    <xf numFmtId="1" fontId="26" fillId="0" borderId="36" xfId="2" applyNumberFormat="1" applyFont="1" applyFill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44" fillId="0" borderId="36" xfId="2" applyNumberFormat="1" applyFont="1" applyFill="1" applyBorder="1" applyAlignment="1">
      <alignment horizontal="center"/>
    </xf>
    <xf numFmtId="1" fontId="26" fillId="0" borderId="42" xfId="2" applyNumberFormat="1" applyFont="1" applyFill="1" applyBorder="1" applyAlignment="1">
      <alignment horizontal="center"/>
    </xf>
    <xf numFmtId="0" fontId="45" fillId="0" borderId="14" xfId="2" applyNumberFormat="1" applyFont="1" applyFill="1" applyBorder="1" applyAlignment="1">
      <alignment horizontal="center"/>
    </xf>
    <xf numFmtId="1" fontId="6" fillId="0" borderId="38" xfId="1" applyNumberFormat="1" applyFont="1" applyFill="1" applyBorder="1" applyAlignment="1">
      <alignment horizontal="center"/>
    </xf>
    <xf numFmtId="1" fontId="6" fillId="2" borderId="43" xfId="1" applyNumberFormat="1" applyFont="1" applyFill="1" applyBorder="1" applyAlignment="1">
      <alignment horizontal="center"/>
    </xf>
    <xf numFmtId="1" fontId="6" fillId="0" borderId="43" xfId="1" applyNumberFormat="1" applyFont="1" applyFill="1" applyBorder="1" applyAlignment="1">
      <alignment horizontal="center"/>
    </xf>
    <xf numFmtId="0" fontId="26" fillId="0" borderId="43" xfId="2" applyFont="1" applyBorder="1" applyAlignment="1">
      <alignment horizontal="center"/>
    </xf>
    <xf numFmtId="0" fontId="26" fillId="0" borderId="44" xfId="2" applyFont="1" applyBorder="1" applyAlignment="1">
      <alignment horizontal="center"/>
    </xf>
    <xf numFmtId="0" fontId="37" fillId="2" borderId="7" xfId="1" applyFont="1" applyFill="1" applyBorder="1" applyAlignment="1">
      <alignment horizontal="center"/>
    </xf>
    <xf numFmtId="0" fontId="33" fillId="2" borderId="3" xfId="1" applyFont="1" applyFill="1" applyBorder="1" applyAlignment="1">
      <alignment horizontal="center"/>
    </xf>
    <xf numFmtId="0" fontId="34" fillId="2" borderId="3" xfId="0" applyFont="1" applyFill="1" applyBorder="1"/>
    <xf numFmtId="0" fontId="37" fillId="2" borderId="6" xfId="1" applyFont="1" applyFill="1" applyBorder="1" applyAlignment="1">
      <alignment horizontal="center"/>
    </xf>
    <xf numFmtId="0" fontId="33" fillId="2" borderId="2" xfId="1" applyFont="1" applyFill="1" applyBorder="1" applyAlignment="1">
      <alignment horizontal="center"/>
    </xf>
    <xf numFmtId="0" fontId="34" fillId="2" borderId="2" xfId="0" applyFont="1" applyFill="1" applyBorder="1"/>
    <xf numFmtId="0" fontId="39" fillId="2" borderId="2" xfId="1" applyFont="1" applyFill="1" applyBorder="1"/>
    <xf numFmtId="165" fontId="37" fillId="0" borderId="41" xfId="1" applyNumberFormat="1" applyFont="1" applyFill="1" applyBorder="1" applyAlignment="1">
      <alignment horizontal="center"/>
    </xf>
    <xf numFmtId="1" fontId="38" fillId="0" borderId="35" xfId="1" applyNumberFormat="1" applyFont="1" applyFill="1" applyBorder="1" applyAlignment="1">
      <alignment horizontal="center"/>
    </xf>
    <xf numFmtId="1" fontId="38" fillId="0" borderId="36" xfId="1" applyNumberFormat="1" applyFont="1" applyFill="1" applyBorder="1" applyAlignment="1">
      <alignment horizontal="center"/>
    </xf>
    <xf numFmtId="1" fontId="38" fillId="2" borderId="36" xfId="1" applyNumberFormat="1" applyFont="1" applyFill="1" applyBorder="1" applyAlignment="1">
      <alignment horizontal="center"/>
    </xf>
    <xf numFmtId="1" fontId="38" fillId="2" borderId="42" xfId="1" applyNumberFormat="1" applyFont="1" applyFill="1" applyBorder="1" applyAlignment="1">
      <alignment horizontal="center"/>
    </xf>
    <xf numFmtId="0" fontId="37" fillId="0" borderId="14" xfId="1" applyNumberFormat="1" applyFont="1" applyFill="1" applyBorder="1" applyAlignment="1">
      <alignment horizontal="center"/>
    </xf>
    <xf numFmtId="0" fontId="33" fillId="0" borderId="38" xfId="1" applyFont="1" applyFill="1" applyBorder="1" applyAlignment="1">
      <alignment horizontal="center"/>
    </xf>
    <xf numFmtId="0" fontId="33" fillId="0" borderId="43" xfId="1" applyFont="1" applyBorder="1" applyAlignment="1">
      <alignment horizontal="center"/>
    </xf>
    <xf numFmtId="0" fontId="33" fillId="2" borderId="43" xfId="1" applyFont="1" applyFill="1" applyBorder="1" applyAlignment="1">
      <alignment horizontal="center"/>
    </xf>
    <xf numFmtId="1" fontId="38" fillId="2" borderId="44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4" fillId="2" borderId="0" xfId="2" applyFont="1" applyFill="1" applyBorder="1"/>
    <xf numFmtId="0" fontId="0" fillId="3" borderId="0" xfId="0" applyFill="1"/>
    <xf numFmtId="0" fontId="1" fillId="2" borderId="2" xfId="1" applyFont="1" applyFill="1" applyBorder="1" applyAlignment="1">
      <alignment horizontal="center"/>
    </xf>
    <xf numFmtId="1" fontId="3" fillId="2" borderId="8" xfId="2" applyNumberFormat="1" applyFont="1" applyFill="1" applyBorder="1" applyAlignment="1">
      <alignment horizontal="center"/>
    </xf>
    <xf numFmtId="1" fontId="3" fillId="2" borderId="2" xfId="2" applyNumberFormat="1" applyFont="1" applyFill="1" applyBorder="1" applyAlignment="1">
      <alignment horizontal="center"/>
    </xf>
    <xf numFmtId="1" fontId="3" fillId="2" borderId="3" xfId="2" applyNumberFormat="1" applyFont="1" applyFill="1" applyBorder="1" applyAlignment="1">
      <alignment horizontal="center"/>
    </xf>
    <xf numFmtId="1" fontId="1" fillId="2" borderId="3" xfId="2" applyNumberFormat="1" applyFont="1" applyFill="1" applyBorder="1" applyAlignment="1">
      <alignment horizontal="center"/>
    </xf>
    <xf numFmtId="1" fontId="3" fillId="2" borderId="9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1" fillId="0" borderId="0" xfId="2" applyFont="1" applyAlignment="1">
      <alignment horizontal="right"/>
    </xf>
    <xf numFmtId="0" fontId="7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1" applyFont="1" applyBorder="1" applyAlignment="1">
      <alignment horizontal="center"/>
    </xf>
    <xf numFmtId="0" fontId="32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right"/>
    </xf>
    <xf numFmtId="0" fontId="6" fillId="0" borderId="0" xfId="2" applyFont="1" applyAlignment="1">
      <alignment horizontal="center"/>
    </xf>
    <xf numFmtId="0" fontId="11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39" fillId="0" borderId="0" xfId="1" applyFont="1" applyFill="1" applyBorder="1" applyAlignment="1">
      <alignment horizontal="right"/>
    </xf>
    <xf numFmtId="0" fontId="35" fillId="0" borderId="0" xfId="1" applyFont="1" applyBorder="1" applyAlignment="1">
      <alignment horizontal="center"/>
    </xf>
    <xf numFmtId="0" fontId="36" fillId="0" borderId="0" xfId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3" fillId="0" borderId="0" xfId="2" applyFont="1" applyBorder="1" applyAlignment="1">
      <alignment horizontal="center" vertical="center"/>
    </xf>
    <xf numFmtId="0" fontId="1" fillId="0" borderId="26" xfId="2" applyNumberFormat="1" applyFont="1" applyBorder="1" applyAlignment="1">
      <alignment horizontal="center"/>
    </xf>
    <xf numFmtId="1" fontId="2" fillId="0" borderId="45" xfId="2" applyNumberFormat="1" applyFont="1" applyFill="1" applyBorder="1" applyAlignment="1">
      <alignment horizontal="center" textRotation="90"/>
    </xf>
    <xf numFmtId="1" fontId="2" fillId="0" borderId="0" xfId="2" applyNumberFormat="1" applyFont="1" applyFill="1" applyBorder="1" applyAlignment="1">
      <alignment horizontal="center" textRotation="90"/>
    </xf>
  </cellXfs>
  <cellStyles count="5">
    <cellStyle name="Navadno" xfId="0" builtinId="0"/>
    <cellStyle name="Navadno 2" xfId="2"/>
    <cellStyle name="Navadno 3" xfId="1"/>
    <cellStyle name="Valuta 2" xfId="3"/>
    <cellStyle name="Valuta 3" xfId="4"/>
  </cellStyles>
  <dxfs count="0"/>
  <tableStyles count="0" defaultTableStyle="TableStyleMedium2" defaultPivotStyle="PivotStyleLight16"/>
  <colors>
    <mruColors>
      <color rgb="FFFF66FF"/>
      <color rgb="FFFF6699"/>
      <color rgb="FF00FFFF"/>
      <color rgb="FF00FFCC"/>
      <color rgb="FFFF00FF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zoomScaleNormal="100" workbookViewId="0">
      <selection activeCell="M13" sqref="M13"/>
    </sheetView>
  </sheetViews>
  <sheetFormatPr defaultRowHeight="14.4" x14ac:dyDescent="0.3"/>
  <cols>
    <col min="1" max="1" width="7.109375" customWidth="1"/>
    <col min="2" max="2" width="9.33203125" style="57" customWidth="1"/>
    <col min="3" max="3" width="29.88671875" customWidth="1"/>
    <col min="4" max="9" width="5.33203125" customWidth="1"/>
    <col min="10" max="10" width="7.33203125" customWidth="1"/>
    <col min="11" max="11" width="5.6640625" style="80" customWidth="1"/>
    <col min="12" max="12" width="11.5546875" style="39" customWidth="1"/>
    <col min="13" max="13" width="27.33203125" style="60" customWidth="1"/>
    <col min="14" max="14" width="9.109375" style="65"/>
    <col min="15" max="15" width="19.6640625" style="60" customWidth="1"/>
    <col min="16" max="17" width="9.109375" style="60"/>
  </cols>
  <sheetData>
    <row r="1" spans="1:16" ht="18" x14ac:dyDescent="0.35">
      <c r="A1" s="274" t="s">
        <v>87</v>
      </c>
      <c r="B1" s="274"/>
      <c r="C1" s="274"/>
      <c r="D1" s="274"/>
      <c r="E1" s="274"/>
      <c r="F1" s="274"/>
      <c r="G1" s="274"/>
      <c r="H1" s="274"/>
      <c r="I1" s="274"/>
      <c r="J1" s="274"/>
      <c r="K1" s="120"/>
      <c r="L1" s="38"/>
    </row>
    <row r="2" spans="1:16" ht="15.6" x14ac:dyDescent="0.3">
      <c r="A2" s="275" t="s">
        <v>14</v>
      </c>
      <c r="B2" s="275"/>
      <c r="C2" s="275"/>
      <c r="D2" s="275"/>
      <c r="E2" s="275"/>
      <c r="F2" s="275"/>
      <c r="G2" s="275"/>
      <c r="H2" s="275"/>
      <c r="I2" s="275"/>
      <c r="J2" s="275"/>
      <c r="K2" s="121"/>
      <c r="L2" s="61"/>
      <c r="M2" s="61"/>
      <c r="N2" s="61"/>
      <c r="O2" s="61"/>
    </row>
    <row r="3" spans="1:16" ht="11.25" customHeight="1" x14ac:dyDescent="0.4">
      <c r="E3" s="31"/>
      <c r="F3" s="31"/>
      <c r="G3" s="31"/>
      <c r="H3" s="31"/>
      <c r="I3" s="31"/>
      <c r="J3" s="31"/>
      <c r="K3" s="119"/>
      <c r="L3" s="61"/>
      <c r="M3" s="61"/>
      <c r="N3" s="61"/>
      <c r="O3" s="61"/>
    </row>
    <row r="4" spans="1:16" ht="24.6" x14ac:dyDescent="0.4">
      <c r="A4" s="273" t="s">
        <v>57</v>
      </c>
      <c r="B4" s="273"/>
      <c r="C4" s="273"/>
      <c r="D4" s="273"/>
      <c r="E4" s="273"/>
      <c r="F4" s="273"/>
      <c r="G4" s="273"/>
      <c r="H4" s="273"/>
      <c r="I4" s="273"/>
      <c r="J4" s="273"/>
      <c r="K4" s="119"/>
      <c r="L4" s="61"/>
      <c r="M4" s="61"/>
      <c r="N4" s="61"/>
      <c r="O4" s="61"/>
    </row>
    <row r="5" spans="1:16" ht="22.8" thickBot="1" x14ac:dyDescent="0.4">
      <c r="A5" s="272" t="s">
        <v>0</v>
      </c>
      <c r="B5" s="272"/>
      <c r="C5" s="272"/>
      <c r="D5" s="272"/>
      <c r="E5" s="272"/>
      <c r="F5" s="272"/>
      <c r="G5" s="272"/>
      <c r="H5" s="272"/>
      <c r="I5" s="272"/>
      <c r="J5" s="272"/>
      <c r="K5" s="118"/>
      <c r="L5" s="61"/>
      <c r="M5" s="61"/>
      <c r="N5" s="61"/>
      <c r="O5" s="61"/>
    </row>
    <row r="6" spans="1:16" ht="85.2" thickBot="1" x14ac:dyDescent="0.35">
      <c r="A6" s="62" t="s">
        <v>41</v>
      </c>
      <c r="B6" s="63" t="s">
        <v>35</v>
      </c>
      <c r="C6" s="63" t="s">
        <v>2</v>
      </c>
      <c r="D6" s="41" t="s">
        <v>3</v>
      </c>
      <c r="E6" s="42" t="s">
        <v>4</v>
      </c>
      <c r="F6" s="42" t="s">
        <v>5</v>
      </c>
      <c r="G6" s="42" t="s">
        <v>6</v>
      </c>
      <c r="H6" s="42" t="s">
        <v>7</v>
      </c>
      <c r="I6" s="42" t="s">
        <v>8</v>
      </c>
      <c r="J6" s="75" t="s">
        <v>9</v>
      </c>
      <c r="K6" s="122"/>
      <c r="L6" s="61"/>
      <c r="M6" s="61"/>
      <c r="N6" s="61"/>
      <c r="O6" s="61"/>
    </row>
    <row r="7" spans="1:16" ht="15" customHeight="1" x14ac:dyDescent="0.3">
      <c r="A7" s="26">
        <v>1</v>
      </c>
      <c r="B7" s="9" t="s">
        <v>10</v>
      </c>
      <c r="C7" s="167" t="s">
        <v>11</v>
      </c>
      <c r="D7" s="176">
        <v>130</v>
      </c>
      <c r="E7" s="176">
        <v>150</v>
      </c>
      <c r="F7" s="183">
        <v>110</v>
      </c>
      <c r="G7" s="176">
        <v>100</v>
      </c>
      <c r="H7" s="176">
        <v>70</v>
      </c>
      <c r="I7" s="193">
        <v>80</v>
      </c>
      <c r="J7" s="200">
        <f t="shared" ref="J7:J47" si="0">SUM(D7:I7)</f>
        <v>640</v>
      </c>
      <c r="K7" s="3"/>
      <c r="L7" s="61"/>
      <c r="M7" s="61"/>
      <c r="N7" s="61"/>
      <c r="O7" s="61"/>
      <c r="P7" s="3"/>
    </row>
    <row r="8" spans="1:16" ht="15" customHeight="1" x14ac:dyDescent="0.3">
      <c r="A8" s="44">
        <v>2</v>
      </c>
      <c r="B8" s="45" t="s">
        <v>10</v>
      </c>
      <c r="C8" s="46" t="s">
        <v>26</v>
      </c>
      <c r="D8" s="66">
        <v>55</v>
      </c>
      <c r="E8" s="66">
        <v>61</v>
      </c>
      <c r="F8" s="184">
        <v>130</v>
      </c>
      <c r="G8" s="66">
        <v>150</v>
      </c>
      <c r="H8" s="66">
        <v>90</v>
      </c>
      <c r="I8" s="194">
        <v>53</v>
      </c>
      <c r="J8" s="201">
        <f t="shared" si="0"/>
        <v>539</v>
      </c>
      <c r="K8" s="3"/>
      <c r="L8" s="61"/>
      <c r="M8" s="61"/>
      <c r="N8" s="61"/>
      <c r="O8" s="61"/>
      <c r="P8" s="3"/>
    </row>
    <row r="9" spans="1:16" ht="15" customHeight="1" x14ac:dyDescent="0.3">
      <c r="A9" s="177">
        <v>3</v>
      </c>
      <c r="B9" s="181" t="s">
        <v>38</v>
      </c>
      <c r="C9" s="182" t="s">
        <v>16</v>
      </c>
      <c r="D9" s="180">
        <v>100</v>
      </c>
      <c r="E9" s="180">
        <v>65</v>
      </c>
      <c r="F9" s="185">
        <v>65</v>
      </c>
      <c r="G9" s="180">
        <v>63</v>
      </c>
      <c r="H9" s="180">
        <v>130</v>
      </c>
      <c r="I9" s="195">
        <v>110</v>
      </c>
      <c r="J9" s="202">
        <f t="shared" si="0"/>
        <v>533</v>
      </c>
      <c r="K9" s="3"/>
      <c r="L9" s="61"/>
      <c r="M9" s="61"/>
      <c r="N9" s="61"/>
      <c r="O9" s="61"/>
      <c r="P9" s="3"/>
    </row>
    <row r="10" spans="1:16" ht="15" customHeight="1" x14ac:dyDescent="0.3">
      <c r="A10" s="44">
        <v>4</v>
      </c>
      <c r="B10" s="45" t="s">
        <v>10</v>
      </c>
      <c r="C10" s="46" t="s">
        <v>16</v>
      </c>
      <c r="D10" s="66">
        <v>80</v>
      </c>
      <c r="E10" s="66">
        <v>59</v>
      </c>
      <c r="F10" s="184">
        <v>75</v>
      </c>
      <c r="G10" s="66">
        <v>65</v>
      </c>
      <c r="H10" s="66">
        <v>80</v>
      </c>
      <c r="I10" s="194">
        <v>150</v>
      </c>
      <c r="J10" s="201">
        <f t="shared" si="0"/>
        <v>509</v>
      </c>
      <c r="K10" s="3"/>
      <c r="L10" s="61"/>
      <c r="M10" s="61"/>
      <c r="N10" s="61"/>
      <c r="O10" s="61"/>
      <c r="P10" s="3"/>
    </row>
    <row r="11" spans="1:16" ht="15" customHeight="1" x14ac:dyDescent="0.3">
      <c r="A11" s="44">
        <v>5</v>
      </c>
      <c r="B11" s="10" t="s">
        <v>10</v>
      </c>
      <c r="C11" s="14" t="s">
        <v>13</v>
      </c>
      <c r="D11" s="66">
        <v>110</v>
      </c>
      <c r="E11" s="66">
        <v>130</v>
      </c>
      <c r="F11" s="184">
        <v>70</v>
      </c>
      <c r="G11" s="66">
        <v>70</v>
      </c>
      <c r="H11" s="66">
        <v>27</v>
      </c>
      <c r="I11" s="194">
        <v>70</v>
      </c>
      <c r="J11" s="201">
        <f t="shared" si="0"/>
        <v>477</v>
      </c>
      <c r="K11" s="3"/>
      <c r="L11" s="61"/>
      <c r="M11" s="61"/>
      <c r="N11" s="61"/>
      <c r="O11" s="61"/>
      <c r="P11" s="3"/>
    </row>
    <row r="12" spans="1:16" ht="15" customHeight="1" x14ac:dyDescent="0.3">
      <c r="A12" s="44">
        <v>6</v>
      </c>
      <c r="B12" s="10" t="s">
        <v>10</v>
      </c>
      <c r="C12" s="14" t="s">
        <v>14</v>
      </c>
      <c r="D12" s="66">
        <v>150</v>
      </c>
      <c r="E12" s="66">
        <v>75</v>
      </c>
      <c r="F12" s="184">
        <v>51</v>
      </c>
      <c r="G12" s="66">
        <v>90</v>
      </c>
      <c r="H12" s="66">
        <v>39</v>
      </c>
      <c r="I12" s="194">
        <v>65</v>
      </c>
      <c r="J12" s="201">
        <f t="shared" si="0"/>
        <v>470</v>
      </c>
      <c r="K12" s="3"/>
      <c r="L12" s="61"/>
      <c r="M12" s="61"/>
      <c r="N12" s="61"/>
      <c r="O12" s="61"/>
      <c r="P12" s="3"/>
    </row>
    <row r="13" spans="1:16" ht="15" customHeight="1" x14ac:dyDescent="0.3">
      <c r="A13" s="44">
        <v>7</v>
      </c>
      <c r="B13" s="10" t="s">
        <v>10</v>
      </c>
      <c r="C13" s="14" t="s">
        <v>12</v>
      </c>
      <c r="D13" s="66">
        <v>34</v>
      </c>
      <c r="E13" s="66">
        <v>80</v>
      </c>
      <c r="F13" s="184">
        <v>61</v>
      </c>
      <c r="G13" s="66">
        <v>130</v>
      </c>
      <c r="H13" s="66">
        <v>45</v>
      </c>
      <c r="I13" s="194">
        <v>90</v>
      </c>
      <c r="J13" s="201">
        <f t="shared" si="0"/>
        <v>440</v>
      </c>
      <c r="K13" s="3"/>
      <c r="L13" s="61"/>
      <c r="M13" s="61"/>
      <c r="N13" s="61"/>
      <c r="O13" s="61"/>
      <c r="P13" s="3"/>
    </row>
    <row r="14" spans="1:16" ht="15" customHeight="1" x14ac:dyDescent="0.3">
      <c r="A14" s="177">
        <v>8</v>
      </c>
      <c r="B14" s="178" t="s">
        <v>38</v>
      </c>
      <c r="C14" s="179" t="s">
        <v>21</v>
      </c>
      <c r="D14" s="180">
        <v>35</v>
      </c>
      <c r="E14" s="180">
        <v>100</v>
      </c>
      <c r="F14" s="185">
        <v>53</v>
      </c>
      <c r="G14" s="180">
        <v>57</v>
      </c>
      <c r="H14" s="180">
        <v>53</v>
      </c>
      <c r="I14" s="195">
        <v>57</v>
      </c>
      <c r="J14" s="202">
        <f t="shared" si="0"/>
        <v>355</v>
      </c>
      <c r="K14" s="3"/>
      <c r="L14" s="61"/>
      <c r="M14" s="61"/>
      <c r="N14" s="61"/>
      <c r="O14" s="61"/>
      <c r="P14" s="3"/>
    </row>
    <row r="15" spans="1:16" ht="15" customHeight="1" x14ac:dyDescent="0.3">
      <c r="A15" s="177">
        <v>9</v>
      </c>
      <c r="B15" s="178" t="s">
        <v>38</v>
      </c>
      <c r="C15" s="179" t="s">
        <v>28</v>
      </c>
      <c r="D15" s="180">
        <v>59</v>
      </c>
      <c r="E15" s="180">
        <v>53</v>
      </c>
      <c r="F15" s="185">
        <v>49</v>
      </c>
      <c r="G15" s="180">
        <v>110</v>
      </c>
      <c r="H15" s="180">
        <v>31</v>
      </c>
      <c r="I15" s="196">
        <v>35</v>
      </c>
      <c r="J15" s="202">
        <f t="shared" si="0"/>
        <v>337</v>
      </c>
      <c r="K15" s="3"/>
      <c r="L15" s="61"/>
      <c r="M15" s="61"/>
      <c r="N15" s="61"/>
      <c r="O15" s="61"/>
      <c r="P15" s="3"/>
    </row>
    <row r="16" spans="1:16" ht="15" customHeight="1" x14ac:dyDescent="0.3">
      <c r="A16" s="44">
        <v>10</v>
      </c>
      <c r="B16" s="10" t="s">
        <v>10</v>
      </c>
      <c r="C16" s="15" t="s">
        <v>46</v>
      </c>
      <c r="D16" s="66">
        <v>41</v>
      </c>
      <c r="E16" s="66">
        <v>90</v>
      </c>
      <c r="F16" s="184">
        <v>55</v>
      </c>
      <c r="G16" s="66"/>
      <c r="H16" s="66">
        <v>100</v>
      </c>
      <c r="I16" s="197">
        <v>45</v>
      </c>
      <c r="J16" s="201">
        <f t="shared" si="0"/>
        <v>331</v>
      </c>
      <c r="K16" s="3"/>
      <c r="L16" s="61"/>
      <c r="M16" s="61"/>
      <c r="N16" s="61"/>
      <c r="O16" s="61"/>
      <c r="P16" s="3"/>
    </row>
    <row r="17" spans="1:17" ht="15" customHeight="1" x14ac:dyDescent="0.3">
      <c r="A17" s="44">
        <v>11</v>
      </c>
      <c r="B17" s="10" t="s">
        <v>10</v>
      </c>
      <c r="C17" s="14" t="s">
        <v>15</v>
      </c>
      <c r="D17" s="66">
        <v>90</v>
      </c>
      <c r="E17" s="66">
        <v>57</v>
      </c>
      <c r="F17" s="184">
        <v>80</v>
      </c>
      <c r="G17" s="66"/>
      <c r="H17" s="66">
        <v>38</v>
      </c>
      <c r="I17" s="194">
        <v>65</v>
      </c>
      <c r="J17" s="201">
        <f t="shared" si="0"/>
        <v>330</v>
      </c>
      <c r="K17" s="3"/>
      <c r="L17" s="61"/>
      <c r="M17" s="61"/>
      <c r="N17" s="61"/>
      <c r="O17" s="61"/>
      <c r="P17" s="3"/>
    </row>
    <row r="18" spans="1:17" ht="15" customHeight="1" x14ac:dyDescent="0.3">
      <c r="A18" s="44">
        <v>12</v>
      </c>
      <c r="B18" s="10" t="s">
        <v>10</v>
      </c>
      <c r="C18" s="15" t="s">
        <v>25</v>
      </c>
      <c r="D18" s="66">
        <v>49</v>
      </c>
      <c r="E18" s="66"/>
      <c r="F18" s="184">
        <v>63</v>
      </c>
      <c r="G18" s="66"/>
      <c r="H18" s="66">
        <v>150</v>
      </c>
      <c r="I18" s="194">
        <v>57</v>
      </c>
      <c r="J18" s="201">
        <f t="shared" si="0"/>
        <v>319</v>
      </c>
      <c r="K18" s="3"/>
      <c r="L18" s="61"/>
      <c r="M18" s="61"/>
      <c r="N18" s="61"/>
      <c r="O18" s="61"/>
      <c r="P18" s="3"/>
    </row>
    <row r="19" spans="1:17" ht="15" customHeight="1" x14ac:dyDescent="0.3">
      <c r="A19" s="44">
        <v>13</v>
      </c>
      <c r="B19" s="10" t="s">
        <v>10</v>
      </c>
      <c r="C19" s="14" t="s">
        <v>22</v>
      </c>
      <c r="D19" s="66">
        <v>36</v>
      </c>
      <c r="E19" s="66">
        <v>110</v>
      </c>
      <c r="F19" s="184">
        <v>47</v>
      </c>
      <c r="G19" s="66"/>
      <c r="H19" s="66">
        <v>57</v>
      </c>
      <c r="I19" s="197">
        <v>43</v>
      </c>
      <c r="J19" s="201">
        <f t="shared" si="0"/>
        <v>293</v>
      </c>
      <c r="K19" s="3"/>
      <c r="L19" s="61"/>
      <c r="M19" s="61"/>
      <c r="N19" s="61"/>
      <c r="O19" s="61"/>
      <c r="P19" s="3"/>
    </row>
    <row r="20" spans="1:17" ht="15" customHeight="1" x14ac:dyDescent="0.3">
      <c r="A20" s="44">
        <v>14</v>
      </c>
      <c r="B20" s="10" t="s">
        <v>10</v>
      </c>
      <c r="C20" s="14" t="s">
        <v>21</v>
      </c>
      <c r="D20" s="184"/>
      <c r="E20" s="184"/>
      <c r="F20" s="184">
        <v>150</v>
      </c>
      <c r="G20" s="66"/>
      <c r="H20" s="66">
        <v>59</v>
      </c>
      <c r="I20" s="194">
        <v>75</v>
      </c>
      <c r="J20" s="201">
        <f t="shared" si="0"/>
        <v>284</v>
      </c>
      <c r="K20" s="3"/>
      <c r="L20" s="61"/>
      <c r="M20" s="61"/>
      <c r="N20" s="61"/>
      <c r="O20" s="61"/>
      <c r="P20" s="3"/>
    </row>
    <row r="21" spans="1:17" ht="15" customHeight="1" x14ac:dyDescent="0.3">
      <c r="A21" s="44">
        <v>15</v>
      </c>
      <c r="B21" s="178" t="s">
        <v>38</v>
      </c>
      <c r="C21" s="179" t="s">
        <v>17</v>
      </c>
      <c r="D21" s="180">
        <v>51</v>
      </c>
      <c r="E21" s="180">
        <v>49</v>
      </c>
      <c r="F21" s="185">
        <v>45</v>
      </c>
      <c r="G21" s="188"/>
      <c r="H21" s="180">
        <v>49</v>
      </c>
      <c r="I21" s="195">
        <v>53</v>
      </c>
      <c r="J21" s="202">
        <f t="shared" si="0"/>
        <v>247</v>
      </c>
      <c r="K21" s="3"/>
      <c r="L21" s="61"/>
      <c r="M21" s="61"/>
      <c r="N21" s="61"/>
      <c r="O21" s="61"/>
      <c r="P21" s="3"/>
    </row>
    <row r="22" spans="1:17" ht="15" customHeight="1" x14ac:dyDescent="0.3">
      <c r="A22" s="44">
        <v>16</v>
      </c>
      <c r="B22" s="10" t="s">
        <v>10</v>
      </c>
      <c r="C22" s="14" t="s">
        <v>23</v>
      </c>
      <c r="D22" s="66">
        <v>61</v>
      </c>
      <c r="E22" s="66"/>
      <c r="F22" s="66"/>
      <c r="G22" s="66">
        <v>80</v>
      </c>
      <c r="H22" s="66">
        <v>34</v>
      </c>
      <c r="I22" s="194">
        <v>65</v>
      </c>
      <c r="J22" s="201">
        <f t="shared" si="0"/>
        <v>240</v>
      </c>
      <c r="K22" s="3"/>
      <c r="L22" s="61"/>
      <c r="M22" s="61"/>
      <c r="N22" s="61"/>
      <c r="O22" s="61"/>
      <c r="P22" s="3"/>
    </row>
    <row r="23" spans="1:17" ht="15" customHeight="1" x14ac:dyDescent="0.3">
      <c r="A23" s="44">
        <v>17</v>
      </c>
      <c r="B23" s="10" t="s">
        <v>10</v>
      </c>
      <c r="C23" s="14" t="s">
        <v>92</v>
      </c>
      <c r="D23" s="66"/>
      <c r="E23" s="184"/>
      <c r="F23" s="66"/>
      <c r="G23" s="66">
        <v>75</v>
      </c>
      <c r="H23" s="66">
        <v>110</v>
      </c>
      <c r="I23" s="197">
        <v>47</v>
      </c>
      <c r="J23" s="201">
        <f t="shared" si="0"/>
        <v>232</v>
      </c>
      <c r="K23" s="3"/>
      <c r="L23" s="61"/>
      <c r="M23" s="61"/>
      <c r="N23" s="61"/>
      <c r="O23" s="61"/>
      <c r="P23" s="3"/>
    </row>
    <row r="24" spans="1:17" ht="15" customHeight="1" x14ac:dyDescent="0.3">
      <c r="A24" s="44">
        <v>18</v>
      </c>
      <c r="B24" s="10" t="s">
        <v>10</v>
      </c>
      <c r="C24" s="14" t="s">
        <v>18</v>
      </c>
      <c r="D24" s="66">
        <v>37</v>
      </c>
      <c r="E24" s="66">
        <v>55</v>
      </c>
      <c r="F24" s="184">
        <v>41</v>
      </c>
      <c r="G24" s="189"/>
      <c r="H24" s="66">
        <v>29</v>
      </c>
      <c r="I24" s="194">
        <v>59</v>
      </c>
      <c r="J24" s="201">
        <f t="shared" si="0"/>
        <v>221</v>
      </c>
      <c r="K24" s="3"/>
      <c r="L24" s="61"/>
      <c r="M24" s="61"/>
      <c r="N24" s="61"/>
      <c r="O24" s="61"/>
      <c r="P24" s="3"/>
    </row>
    <row r="25" spans="1:17" ht="15" customHeight="1" x14ac:dyDescent="0.3">
      <c r="A25" s="44">
        <v>19</v>
      </c>
      <c r="B25" s="10" t="s">
        <v>10</v>
      </c>
      <c r="C25" s="14" t="s">
        <v>20</v>
      </c>
      <c r="D25" s="66">
        <v>57</v>
      </c>
      <c r="E25" s="184"/>
      <c r="F25" s="189"/>
      <c r="G25" s="66">
        <v>61</v>
      </c>
      <c r="H25" s="66">
        <v>61</v>
      </c>
      <c r="I25" s="197">
        <v>32</v>
      </c>
      <c r="J25" s="201">
        <f t="shared" si="0"/>
        <v>211</v>
      </c>
      <c r="K25" s="3"/>
      <c r="L25" s="61"/>
      <c r="M25" s="61"/>
      <c r="N25" s="61"/>
      <c r="O25" s="61"/>
      <c r="P25" s="3"/>
    </row>
    <row r="26" spans="1:17" ht="15" customHeight="1" x14ac:dyDescent="0.3">
      <c r="A26" s="44">
        <v>20</v>
      </c>
      <c r="B26" s="10" t="s">
        <v>10</v>
      </c>
      <c r="C26" s="14" t="s">
        <v>44</v>
      </c>
      <c r="D26" s="66">
        <v>53</v>
      </c>
      <c r="E26" s="189"/>
      <c r="F26" s="66"/>
      <c r="G26" s="66"/>
      <c r="H26" s="66">
        <v>28</v>
      </c>
      <c r="I26" s="198">
        <v>130</v>
      </c>
      <c r="J26" s="201">
        <f t="shared" si="0"/>
        <v>211</v>
      </c>
      <c r="K26" s="3"/>
      <c r="L26" s="61"/>
      <c r="M26" s="61"/>
      <c r="N26" s="61"/>
      <c r="O26" s="61"/>
      <c r="P26" s="3"/>
    </row>
    <row r="27" spans="1:17" s="80" customFormat="1" ht="15" customHeight="1" x14ac:dyDescent="0.3">
      <c r="A27" s="44">
        <v>21</v>
      </c>
      <c r="B27" s="10" t="s">
        <v>10</v>
      </c>
      <c r="C27" s="14" t="s">
        <v>91</v>
      </c>
      <c r="D27" s="66">
        <v>65</v>
      </c>
      <c r="E27" s="184"/>
      <c r="F27" s="184">
        <v>39</v>
      </c>
      <c r="G27" s="66"/>
      <c r="H27" s="66">
        <v>65</v>
      </c>
      <c r="I27" s="197">
        <v>34</v>
      </c>
      <c r="J27" s="201">
        <f t="shared" si="0"/>
        <v>203</v>
      </c>
      <c r="K27" s="3"/>
      <c r="L27" s="61"/>
      <c r="M27" s="61"/>
      <c r="N27" s="61"/>
      <c r="O27" s="61"/>
      <c r="P27" s="3"/>
      <c r="Q27" s="60"/>
    </row>
    <row r="28" spans="1:17" ht="15" customHeight="1" x14ac:dyDescent="0.3">
      <c r="A28" s="44">
        <v>22</v>
      </c>
      <c r="B28" s="10" t="s">
        <v>10</v>
      </c>
      <c r="C28" s="14" t="s">
        <v>27</v>
      </c>
      <c r="D28" s="66">
        <v>39</v>
      </c>
      <c r="E28" s="66"/>
      <c r="F28" s="184">
        <v>100</v>
      </c>
      <c r="G28" s="66"/>
      <c r="H28" s="192">
        <v>21</v>
      </c>
      <c r="I28" s="197">
        <v>39</v>
      </c>
      <c r="J28" s="201">
        <f t="shared" si="0"/>
        <v>199</v>
      </c>
      <c r="K28" s="3"/>
      <c r="L28" s="61"/>
      <c r="M28" s="61"/>
      <c r="N28" s="61"/>
      <c r="O28" s="61"/>
      <c r="P28" s="3"/>
    </row>
    <row r="29" spans="1:17" ht="15" customHeight="1" x14ac:dyDescent="0.3">
      <c r="A29" s="44">
        <v>23</v>
      </c>
      <c r="B29" s="10" t="s">
        <v>10</v>
      </c>
      <c r="C29" s="14" t="s">
        <v>51</v>
      </c>
      <c r="D29" s="66">
        <v>47</v>
      </c>
      <c r="E29" s="66"/>
      <c r="F29" s="66"/>
      <c r="G29" s="66"/>
      <c r="H29" s="66">
        <v>47</v>
      </c>
      <c r="I29" s="194">
        <v>100</v>
      </c>
      <c r="J29" s="201">
        <f t="shared" si="0"/>
        <v>194</v>
      </c>
      <c r="K29" s="3"/>
      <c r="L29" s="61"/>
      <c r="M29" s="61"/>
      <c r="N29" s="61"/>
      <c r="O29" s="61"/>
      <c r="P29" s="3"/>
    </row>
    <row r="30" spans="1:17" ht="15" customHeight="1" x14ac:dyDescent="0.3">
      <c r="A30" s="44">
        <v>24</v>
      </c>
      <c r="B30" s="10" t="s">
        <v>10</v>
      </c>
      <c r="C30" s="14" t="s">
        <v>24</v>
      </c>
      <c r="D30" s="66"/>
      <c r="E30" s="66"/>
      <c r="F30" s="184">
        <v>59</v>
      </c>
      <c r="G30" s="66">
        <v>59</v>
      </c>
      <c r="H30" s="66">
        <v>32</v>
      </c>
      <c r="I30" s="197">
        <v>39</v>
      </c>
      <c r="J30" s="201">
        <f t="shared" si="0"/>
        <v>189</v>
      </c>
      <c r="K30" s="3"/>
      <c r="L30" s="61"/>
      <c r="M30" s="61"/>
      <c r="N30" s="61"/>
      <c r="O30" s="61"/>
      <c r="P30" s="3"/>
    </row>
    <row r="31" spans="1:17" ht="15" customHeight="1" x14ac:dyDescent="0.3">
      <c r="A31" s="44">
        <v>25</v>
      </c>
      <c r="B31" s="10" t="s">
        <v>10</v>
      </c>
      <c r="C31" s="14" t="s">
        <v>43</v>
      </c>
      <c r="D31" s="66">
        <v>38</v>
      </c>
      <c r="E31" s="66">
        <v>51</v>
      </c>
      <c r="F31" s="66"/>
      <c r="G31" s="66"/>
      <c r="H31" s="66">
        <v>35</v>
      </c>
      <c r="I31" s="194">
        <v>53</v>
      </c>
      <c r="J31" s="201">
        <f t="shared" si="0"/>
        <v>177</v>
      </c>
      <c r="K31" s="3"/>
      <c r="L31" s="61"/>
      <c r="M31" s="61"/>
      <c r="N31" s="61"/>
      <c r="O31" s="61"/>
      <c r="P31" s="3"/>
    </row>
    <row r="32" spans="1:17" ht="15" customHeight="1" x14ac:dyDescent="0.3">
      <c r="A32" s="44">
        <v>26</v>
      </c>
      <c r="B32" s="10" t="s">
        <v>10</v>
      </c>
      <c r="C32" s="15" t="s">
        <v>96</v>
      </c>
      <c r="D32" s="66">
        <v>63</v>
      </c>
      <c r="E32" s="66"/>
      <c r="F32" s="66"/>
      <c r="G32" s="189"/>
      <c r="H32" s="66">
        <v>55</v>
      </c>
      <c r="I32" s="197">
        <v>36</v>
      </c>
      <c r="J32" s="201">
        <f t="shared" si="0"/>
        <v>154</v>
      </c>
      <c r="K32" s="3"/>
      <c r="L32" s="61"/>
      <c r="M32" s="61"/>
      <c r="N32" s="61"/>
      <c r="O32" s="61"/>
      <c r="P32" s="3"/>
    </row>
    <row r="33" spans="1:17" ht="15" customHeight="1" x14ac:dyDescent="0.3">
      <c r="A33" s="44">
        <v>27</v>
      </c>
      <c r="B33" s="10" t="s">
        <v>10</v>
      </c>
      <c r="C33" s="14" t="s">
        <v>19</v>
      </c>
      <c r="D33" s="66"/>
      <c r="E33" s="66">
        <v>63</v>
      </c>
      <c r="F33" s="66"/>
      <c r="G33" s="189"/>
      <c r="H33" s="66">
        <v>43</v>
      </c>
      <c r="I33" s="197">
        <v>43</v>
      </c>
      <c r="J33" s="201">
        <f t="shared" si="0"/>
        <v>149</v>
      </c>
      <c r="K33" s="3"/>
      <c r="L33" s="61"/>
      <c r="M33" s="61"/>
      <c r="N33" s="61"/>
      <c r="O33" s="61"/>
      <c r="P33" s="3"/>
    </row>
    <row r="34" spans="1:17" ht="15" customHeight="1" x14ac:dyDescent="0.3">
      <c r="A34" s="44">
        <v>28</v>
      </c>
      <c r="B34" s="10" t="s">
        <v>10</v>
      </c>
      <c r="C34" s="14" t="s">
        <v>50</v>
      </c>
      <c r="D34" s="66"/>
      <c r="E34" s="66">
        <v>70</v>
      </c>
      <c r="F34" s="184">
        <v>43</v>
      </c>
      <c r="G34" s="66"/>
      <c r="H34" s="66">
        <v>36</v>
      </c>
      <c r="I34" s="197"/>
      <c r="J34" s="201">
        <f t="shared" si="0"/>
        <v>149</v>
      </c>
      <c r="K34" s="3"/>
      <c r="L34" s="61"/>
      <c r="M34" s="61"/>
      <c r="N34" s="61"/>
      <c r="O34" s="61"/>
      <c r="P34" s="3"/>
    </row>
    <row r="35" spans="1:17" ht="15" customHeight="1" x14ac:dyDescent="0.3">
      <c r="A35" s="177">
        <v>29</v>
      </c>
      <c r="B35" s="178" t="s">
        <v>38</v>
      </c>
      <c r="C35" s="179" t="s">
        <v>95</v>
      </c>
      <c r="D35" s="180">
        <v>70</v>
      </c>
      <c r="E35" s="180"/>
      <c r="F35" s="185">
        <v>37</v>
      </c>
      <c r="G35" s="188"/>
      <c r="H35" s="180">
        <v>37</v>
      </c>
      <c r="I35" s="196"/>
      <c r="J35" s="202">
        <f t="shared" si="0"/>
        <v>144</v>
      </c>
      <c r="K35" s="3"/>
      <c r="L35" s="61"/>
      <c r="M35" s="61"/>
      <c r="N35" s="61"/>
      <c r="O35" s="61"/>
      <c r="P35" s="3"/>
    </row>
    <row r="36" spans="1:17" ht="15" customHeight="1" x14ac:dyDescent="0.3">
      <c r="A36" s="177">
        <v>30</v>
      </c>
      <c r="B36" s="178" t="s">
        <v>38</v>
      </c>
      <c r="C36" s="179" t="s">
        <v>94</v>
      </c>
      <c r="D36" s="180"/>
      <c r="E36" s="180"/>
      <c r="F36" s="185">
        <v>57</v>
      </c>
      <c r="G36" s="180"/>
      <c r="H36" s="180">
        <v>63</v>
      </c>
      <c r="I36" s="196"/>
      <c r="J36" s="202">
        <f t="shared" si="0"/>
        <v>120</v>
      </c>
      <c r="K36" s="3"/>
      <c r="L36" s="61"/>
      <c r="M36" s="61"/>
      <c r="N36" s="61"/>
      <c r="O36" s="61"/>
      <c r="P36" s="3"/>
    </row>
    <row r="37" spans="1:17" ht="15" customHeight="1" x14ac:dyDescent="0.3">
      <c r="A37" s="44">
        <v>31</v>
      </c>
      <c r="B37" s="10" t="s">
        <v>10</v>
      </c>
      <c r="C37" s="14" t="s">
        <v>82</v>
      </c>
      <c r="D37" s="66">
        <v>75</v>
      </c>
      <c r="E37" s="184"/>
      <c r="F37" s="189"/>
      <c r="G37" s="66"/>
      <c r="H37" s="66">
        <v>30</v>
      </c>
      <c r="I37" s="197"/>
      <c r="J37" s="201">
        <f t="shared" si="0"/>
        <v>105</v>
      </c>
      <c r="K37" s="3"/>
      <c r="L37" s="61"/>
      <c r="M37" s="61"/>
      <c r="N37" s="61"/>
      <c r="O37" s="61"/>
      <c r="P37" s="3"/>
    </row>
    <row r="38" spans="1:17" s="80" customFormat="1" ht="15" customHeight="1" x14ac:dyDescent="0.3">
      <c r="A38" s="44">
        <v>32</v>
      </c>
      <c r="B38" s="10" t="s">
        <v>10</v>
      </c>
      <c r="C38" s="14" t="s">
        <v>81</v>
      </c>
      <c r="D38" s="66"/>
      <c r="E38" s="184"/>
      <c r="F38" s="189"/>
      <c r="G38" s="66"/>
      <c r="H38" s="66">
        <v>51</v>
      </c>
      <c r="I38" s="197">
        <v>39</v>
      </c>
      <c r="J38" s="201">
        <f t="shared" si="0"/>
        <v>90</v>
      </c>
      <c r="K38" s="3"/>
      <c r="L38" s="61"/>
      <c r="M38" s="61"/>
      <c r="N38" s="61"/>
      <c r="O38" s="61"/>
      <c r="P38" s="3"/>
      <c r="Q38" s="60"/>
    </row>
    <row r="39" spans="1:17" s="80" customFormat="1" ht="15" customHeight="1" x14ac:dyDescent="0.3">
      <c r="A39" s="177">
        <v>33</v>
      </c>
      <c r="B39" s="178" t="s">
        <v>38</v>
      </c>
      <c r="C39" s="179" t="s">
        <v>31</v>
      </c>
      <c r="D39" s="180"/>
      <c r="E39" s="180"/>
      <c r="F39" s="185">
        <v>90</v>
      </c>
      <c r="G39" s="180"/>
      <c r="H39" s="180"/>
      <c r="I39" s="196"/>
      <c r="J39" s="202">
        <f t="shared" si="0"/>
        <v>90</v>
      </c>
      <c r="K39" s="3"/>
      <c r="L39" s="61"/>
      <c r="M39" s="61"/>
      <c r="N39" s="61"/>
      <c r="O39" s="61"/>
      <c r="P39" s="3"/>
      <c r="Q39" s="60"/>
    </row>
    <row r="40" spans="1:17" s="80" customFormat="1" ht="15" customHeight="1" x14ac:dyDescent="0.3">
      <c r="A40" s="44">
        <v>34</v>
      </c>
      <c r="B40" s="10" t="s">
        <v>10</v>
      </c>
      <c r="C40" s="14" t="s">
        <v>89</v>
      </c>
      <c r="D40" s="66"/>
      <c r="E40" s="184"/>
      <c r="F40" s="189"/>
      <c r="G40" s="66"/>
      <c r="H40" s="66">
        <v>75</v>
      </c>
      <c r="I40" s="197"/>
      <c r="J40" s="201">
        <f t="shared" si="0"/>
        <v>75</v>
      </c>
      <c r="K40" s="3"/>
      <c r="L40" s="61"/>
      <c r="M40" s="61"/>
      <c r="N40" s="61"/>
      <c r="O40" s="61"/>
      <c r="P40" s="3"/>
      <c r="Q40" s="60"/>
    </row>
    <row r="41" spans="1:17" ht="15" customHeight="1" x14ac:dyDescent="0.3">
      <c r="A41" s="44">
        <v>35</v>
      </c>
      <c r="B41" s="10" t="s">
        <v>10</v>
      </c>
      <c r="C41" s="14" t="s">
        <v>90</v>
      </c>
      <c r="D41" s="66">
        <v>43</v>
      </c>
      <c r="E41" s="66"/>
      <c r="F41" s="66"/>
      <c r="G41" s="66"/>
      <c r="H41" s="66">
        <v>26</v>
      </c>
      <c r="I41" s="197"/>
      <c r="J41" s="201">
        <f t="shared" si="0"/>
        <v>69</v>
      </c>
      <c r="K41" s="3"/>
      <c r="L41" s="61"/>
      <c r="M41" s="61"/>
      <c r="N41" s="61"/>
      <c r="O41" s="61"/>
      <c r="P41" s="3"/>
    </row>
    <row r="42" spans="1:17" ht="15" customHeight="1" x14ac:dyDescent="0.3">
      <c r="A42" s="44">
        <v>36</v>
      </c>
      <c r="B42" s="10" t="s">
        <v>10</v>
      </c>
      <c r="C42" s="14" t="s">
        <v>29</v>
      </c>
      <c r="D42" s="66">
        <v>45</v>
      </c>
      <c r="E42" s="66"/>
      <c r="F42" s="66"/>
      <c r="G42" s="66"/>
      <c r="H42" s="192">
        <v>22</v>
      </c>
      <c r="I42" s="197"/>
      <c r="J42" s="201">
        <f t="shared" si="0"/>
        <v>67</v>
      </c>
      <c r="K42" s="3"/>
      <c r="L42" s="61"/>
      <c r="M42" s="61"/>
      <c r="N42" s="61"/>
      <c r="O42" s="61"/>
      <c r="P42" s="3"/>
    </row>
    <row r="43" spans="1:17" s="80" customFormat="1" ht="15" customHeight="1" x14ac:dyDescent="0.3">
      <c r="A43" s="44">
        <v>37</v>
      </c>
      <c r="B43" s="10" t="s">
        <v>10</v>
      </c>
      <c r="C43" s="14" t="s">
        <v>30</v>
      </c>
      <c r="D43" s="66"/>
      <c r="E43" s="66"/>
      <c r="F43" s="66"/>
      <c r="G43" s="66"/>
      <c r="H43" s="66">
        <v>33</v>
      </c>
      <c r="I43" s="197">
        <v>33</v>
      </c>
      <c r="J43" s="201">
        <f t="shared" si="0"/>
        <v>66</v>
      </c>
      <c r="K43" s="3"/>
      <c r="L43" s="61"/>
      <c r="M43" s="61"/>
      <c r="N43" s="61"/>
      <c r="O43" s="61"/>
      <c r="P43" s="3"/>
      <c r="Q43" s="60"/>
    </row>
    <row r="44" spans="1:17" s="80" customFormat="1" ht="15" customHeight="1" x14ac:dyDescent="0.3">
      <c r="A44" s="44">
        <v>38</v>
      </c>
      <c r="B44" s="10" t="s">
        <v>10</v>
      </c>
      <c r="C44" s="14" t="s">
        <v>56</v>
      </c>
      <c r="D44" s="184"/>
      <c r="E44" s="184"/>
      <c r="F44" s="189"/>
      <c r="G44" s="66"/>
      <c r="H44" s="66">
        <v>25</v>
      </c>
      <c r="I44" s="197">
        <v>31</v>
      </c>
      <c r="J44" s="201">
        <f t="shared" si="0"/>
        <v>56</v>
      </c>
      <c r="K44" s="3"/>
      <c r="L44" s="61"/>
      <c r="M44" s="61"/>
      <c r="N44" s="61"/>
      <c r="O44" s="61"/>
      <c r="P44" s="3"/>
      <c r="Q44" s="60"/>
    </row>
    <row r="45" spans="1:17" ht="15" customHeight="1" x14ac:dyDescent="0.3">
      <c r="A45" s="177">
        <v>39</v>
      </c>
      <c r="B45" s="178" t="s">
        <v>38</v>
      </c>
      <c r="C45" s="179" t="s">
        <v>52</v>
      </c>
      <c r="D45" s="180"/>
      <c r="E45" s="180"/>
      <c r="F45" s="180"/>
      <c r="G45" s="188"/>
      <c r="H45" s="180">
        <v>41</v>
      </c>
      <c r="I45" s="196"/>
      <c r="J45" s="202">
        <f t="shared" si="0"/>
        <v>41</v>
      </c>
      <c r="K45" s="3"/>
      <c r="L45" s="61"/>
      <c r="M45" s="61"/>
      <c r="N45" s="61"/>
      <c r="O45" s="61"/>
      <c r="P45" s="3"/>
    </row>
    <row r="46" spans="1:17" ht="15" customHeight="1" x14ac:dyDescent="0.3">
      <c r="A46" s="44">
        <v>40</v>
      </c>
      <c r="B46" s="10" t="s">
        <v>10</v>
      </c>
      <c r="C46" s="14" t="s">
        <v>32</v>
      </c>
      <c r="D46" s="66"/>
      <c r="E46" s="189"/>
      <c r="F46" s="189"/>
      <c r="G46" s="189"/>
      <c r="H46" s="66">
        <v>24</v>
      </c>
      <c r="I46" s="197"/>
      <c r="J46" s="201">
        <f t="shared" si="0"/>
        <v>24</v>
      </c>
      <c r="K46" s="3"/>
      <c r="L46" s="60"/>
      <c r="N46" s="60"/>
    </row>
    <row r="47" spans="1:17" ht="16.2" thickBot="1" x14ac:dyDescent="0.35">
      <c r="A47" s="29">
        <v>41</v>
      </c>
      <c r="B47" s="11" t="s">
        <v>10</v>
      </c>
      <c r="C47" s="18" t="s">
        <v>93</v>
      </c>
      <c r="D47" s="131"/>
      <c r="E47" s="190"/>
      <c r="F47" s="191"/>
      <c r="G47" s="191"/>
      <c r="H47" s="131">
        <v>23</v>
      </c>
      <c r="I47" s="199"/>
      <c r="J47" s="203">
        <f t="shared" si="0"/>
        <v>23</v>
      </c>
      <c r="L47" s="60"/>
      <c r="N47" s="60"/>
    </row>
    <row r="48" spans="1:17" x14ac:dyDescent="0.3">
      <c r="E48" s="3"/>
      <c r="F48" s="3"/>
      <c r="G48" s="3"/>
      <c r="H48" s="3"/>
      <c r="I48" s="3"/>
      <c r="J48" s="3"/>
      <c r="K48" s="3"/>
    </row>
    <row r="49" spans="1:12" x14ac:dyDescent="0.3">
      <c r="A49" s="2"/>
      <c r="B49" s="2"/>
      <c r="C49" s="1"/>
      <c r="D49" s="3"/>
    </row>
    <row r="50" spans="1:12" x14ac:dyDescent="0.3">
      <c r="E50" s="3"/>
      <c r="F50" s="3"/>
      <c r="G50" s="3"/>
      <c r="H50" s="3"/>
      <c r="I50" s="3"/>
      <c r="J50" s="3"/>
      <c r="K50" s="3"/>
    </row>
    <row r="51" spans="1:12" x14ac:dyDescent="0.3">
      <c r="A51" s="2"/>
      <c r="B51" s="2"/>
      <c r="C51" s="1"/>
      <c r="D51" s="3"/>
    </row>
    <row r="52" spans="1:12" x14ac:dyDescent="0.3">
      <c r="E52" s="3"/>
      <c r="F52" s="3"/>
      <c r="G52" s="3"/>
      <c r="H52" s="3"/>
      <c r="I52" s="3"/>
      <c r="J52" s="3"/>
      <c r="K52" s="3"/>
      <c r="L52" s="40"/>
    </row>
    <row r="53" spans="1:12" x14ac:dyDescent="0.3">
      <c r="A53" s="2"/>
      <c r="B53" s="2"/>
      <c r="C53" s="1"/>
      <c r="D53" s="3"/>
    </row>
    <row r="55" spans="1:12" x14ac:dyDescent="0.3">
      <c r="E55" s="3"/>
      <c r="F55" s="3"/>
      <c r="G55" s="3"/>
      <c r="H55" s="3"/>
      <c r="I55" s="3"/>
      <c r="J55" s="3"/>
      <c r="K55" s="3"/>
      <c r="L55" s="40"/>
    </row>
    <row r="56" spans="1:12" x14ac:dyDescent="0.3">
      <c r="A56" s="2"/>
      <c r="B56" s="2"/>
      <c r="C56" s="1"/>
      <c r="D56" s="3"/>
    </row>
    <row r="57" spans="1:12" x14ac:dyDescent="0.3">
      <c r="E57" s="3"/>
      <c r="F57" s="3"/>
      <c r="G57" s="3"/>
      <c r="H57" s="3"/>
      <c r="I57" s="3"/>
      <c r="J57" s="3"/>
      <c r="K57" s="3"/>
      <c r="L57" s="40"/>
    </row>
    <row r="58" spans="1:12" x14ac:dyDescent="0.3">
      <c r="A58" s="2"/>
      <c r="B58" s="2"/>
      <c r="C58" s="1"/>
      <c r="D58" s="3"/>
    </row>
    <row r="60" spans="1:12" x14ac:dyDescent="0.3">
      <c r="E60" s="3"/>
      <c r="F60" s="3"/>
      <c r="G60" s="3"/>
      <c r="H60" s="3"/>
      <c r="I60" s="3"/>
      <c r="J60" s="3"/>
      <c r="K60" s="3"/>
      <c r="L60" s="40"/>
    </row>
    <row r="61" spans="1:12" x14ac:dyDescent="0.3">
      <c r="A61" s="2"/>
      <c r="B61" s="2"/>
      <c r="C61" s="1"/>
      <c r="D61" s="3"/>
    </row>
  </sheetData>
  <sortState ref="B7:J47">
    <sortCondition descending="1" ref="J7:J47"/>
  </sortState>
  <mergeCells count="4">
    <mergeCell ref="A5:J5"/>
    <mergeCell ref="A4:J4"/>
    <mergeCell ref="A1:J1"/>
    <mergeCell ref="A2:J2"/>
  </mergeCells>
  <pageMargins left="0.9055118110236221" right="0.70866141732283472" top="0.35433070866141736" bottom="0.35433070866141736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" zoomScaleNormal="100" workbookViewId="0">
      <selection activeCell="A24" sqref="A24:D24"/>
    </sheetView>
  </sheetViews>
  <sheetFormatPr defaultRowHeight="14.4" x14ac:dyDescent="0.3"/>
  <cols>
    <col min="2" max="2" width="19.5546875" customWidth="1"/>
    <col min="3" max="3" width="38.6640625" customWidth="1"/>
    <col min="4" max="4" width="11.109375" customWidth="1"/>
  </cols>
  <sheetData>
    <row r="1" spans="1:4" ht="18" x14ac:dyDescent="0.35">
      <c r="A1" s="274" t="s">
        <v>87</v>
      </c>
      <c r="B1" s="274"/>
      <c r="C1" s="274"/>
      <c r="D1" s="274"/>
    </row>
    <row r="2" spans="1:4" ht="15.6" x14ac:dyDescent="0.3">
      <c r="A2" s="275" t="s">
        <v>14</v>
      </c>
      <c r="B2" s="275"/>
      <c r="C2" s="275"/>
      <c r="D2" s="275"/>
    </row>
    <row r="4" spans="1:4" ht="24.6" x14ac:dyDescent="0.4">
      <c r="A4" s="276" t="s">
        <v>57</v>
      </c>
      <c r="B4" s="276"/>
      <c r="C4" s="276"/>
      <c r="D4" s="276"/>
    </row>
    <row r="5" spans="1:4" ht="22.2" x14ac:dyDescent="0.35">
      <c r="A5" s="272" t="s">
        <v>4</v>
      </c>
      <c r="B5" s="272"/>
      <c r="C5" s="272"/>
      <c r="D5" s="272"/>
    </row>
    <row r="6" spans="1:4" ht="22.8" thickBot="1" x14ac:dyDescent="0.4">
      <c r="A6" s="272"/>
      <c r="B6" s="272"/>
      <c r="C6" s="272"/>
      <c r="D6" s="272"/>
    </row>
    <row r="7" spans="1:4" ht="15" thickBot="1" x14ac:dyDescent="0.35">
      <c r="A7" s="155" t="s">
        <v>1</v>
      </c>
      <c r="B7" s="155" t="s">
        <v>35</v>
      </c>
      <c r="C7" s="156" t="s">
        <v>2</v>
      </c>
      <c r="D7" s="157" t="s">
        <v>34</v>
      </c>
    </row>
    <row r="8" spans="1:4" ht="15.6" x14ac:dyDescent="0.3">
      <c r="A8" s="30">
        <v>1</v>
      </c>
      <c r="B8" s="9" t="s">
        <v>10</v>
      </c>
      <c r="C8" s="167" t="s">
        <v>11</v>
      </c>
      <c r="D8" s="4">
        <v>150</v>
      </c>
    </row>
    <row r="9" spans="1:4" ht="15.6" x14ac:dyDescent="0.3">
      <c r="A9" s="6">
        <v>2</v>
      </c>
      <c r="B9" s="45" t="s">
        <v>10</v>
      </c>
      <c r="C9" s="46" t="s">
        <v>13</v>
      </c>
      <c r="D9" s="5">
        <v>130</v>
      </c>
    </row>
    <row r="10" spans="1:4" ht="15.6" x14ac:dyDescent="0.3">
      <c r="A10" s="6">
        <v>3</v>
      </c>
      <c r="B10" s="45" t="s">
        <v>10</v>
      </c>
      <c r="C10" s="46" t="s">
        <v>22</v>
      </c>
      <c r="D10" s="12">
        <v>110</v>
      </c>
    </row>
    <row r="11" spans="1:4" ht="15.6" x14ac:dyDescent="0.3">
      <c r="A11" s="204">
        <v>4</v>
      </c>
      <c r="B11" s="181" t="s">
        <v>38</v>
      </c>
      <c r="C11" s="182" t="s">
        <v>21</v>
      </c>
      <c r="D11" s="187">
        <v>100</v>
      </c>
    </row>
    <row r="12" spans="1:4" ht="15.6" x14ac:dyDescent="0.3">
      <c r="A12" s="6">
        <v>5</v>
      </c>
      <c r="B12" s="10" t="s">
        <v>10</v>
      </c>
      <c r="C12" s="15" t="s">
        <v>46</v>
      </c>
      <c r="D12" s="12">
        <v>90</v>
      </c>
    </row>
    <row r="13" spans="1:4" ht="15.6" x14ac:dyDescent="0.3">
      <c r="A13" s="6">
        <v>6</v>
      </c>
      <c r="B13" s="10" t="s">
        <v>10</v>
      </c>
      <c r="C13" s="14" t="s">
        <v>12</v>
      </c>
      <c r="D13" s="12">
        <v>80</v>
      </c>
    </row>
    <row r="14" spans="1:4" ht="15.6" x14ac:dyDescent="0.3">
      <c r="A14" s="6">
        <v>7</v>
      </c>
      <c r="B14" s="10" t="s">
        <v>10</v>
      </c>
      <c r="C14" s="14" t="s">
        <v>14</v>
      </c>
      <c r="D14" s="12">
        <v>75</v>
      </c>
    </row>
    <row r="15" spans="1:4" ht="15.6" x14ac:dyDescent="0.3">
      <c r="A15" s="6">
        <v>8</v>
      </c>
      <c r="B15" s="10" t="s">
        <v>10</v>
      </c>
      <c r="C15" s="14" t="s">
        <v>50</v>
      </c>
      <c r="D15" s="12">
        <v>70</v>
      </c>
    </row>
    <row r="16" spans="1:4" ht="15.6" x14ac:dyDescent="0.3">
      <c r="A16" s="204">
        <v>9</v>
      </c>
      <c r="B16" s="178" t="s">
        <v>38</v>
      </c>
      <c r="C16" s="179" t="s">
        <v>16</v>
      </c>
      <c r="D16" s="187">
        <v>65</v>
      </c>
    </row>
    <row r="17" spans="1:4" ht="15.6" x14ac:dyDescent="0.3">
      <c r="A17" s="6">
        <v>10</v>
      </c>
      <c r="B17" s="10" t="s">
        <v>10</v>
      </c>
      <c r="C17" s="14" t="s">
        <v>19</v>
      </c>
      <c r="D17" s="12">
        <v>63</v>
      </c>
    </row>
    <row r="18" spans="1:4" ht="15.6" x14ac:dyDescent="0.3">
      <c r="A18" s="6">
        <v>11</v>
      </c>
      <c r="B18" s="10" t="s">
        <v>10</v>
      </c>
      <c r="C18" s="14" t="s">
        <v>26</v>
      </c>
      <c r="D18" s="12">
        <v>61</v>
      </c>
    </row>
    <row r="19" spans="1:4" ht="15.6" x14ac:dyDescent="0.3">
      <c r="A19" s="6">
        <v>12</v>
      </c>
      <c r="B19" s="10" t="s">
        <v>10</v>
      </c>
      <c r="C19" s="14" t="s">
        <v>16</v>
      </c>
      <c r="D19" s="12">
        <v>59</v>
      </c>
    </row>
    <row r="20" spans="1:4" ht="15.6" x14ac:dyDescent="0.3">
      <c r="A20" s="6">
        <v>13</v>
      </c>
      <c r="B20" s="10" t="s">
        <v>10</v>
      </c>
      <c r="C20" s="14" t="s">
        <v>15</v>
      </c>
      <c r="D20" s="12">
        <v>57</v>
      </c>
    </row>
    <row r="21" spans="1:4" ht="15.6" x14ac:dyDescent="0.3">
      <c r="A21" s="6">
        <v>14</v>
      </c>
      <c r="B21" s="10" t="s">
        <v>10</v>
      </c>
      <c r="C21" s="14" t="s">
        <v>18</v>
      </c>
      <c r="D21" s="12">
        <v>55</v>
      </c>
    </row>
    <row r="22" spans="1:4" s="80" customFormat="1" ht="15.6" x14ac:dyDescent="0.3">
      <c r="A22" s="204">
        <v>15</v>
      </c>
      <c r="B22" s="178" t="s">
        <v>38</v>
      </c>
      <c r="C22" s="179" t="s">
        <v>28</v>
      </c>
      <c r="D22" s="187">
        <v>53</v>
      </c>
    </row>
    <row r="23" spans="1:4" ht="15.6" x14ac:dyDescent="0.3">
      <c r="A23" s="6">
        <v>16</v>
      </c>
      <c r="B23" s="10" t="s">
        <v>10</v>
      </c>
      <c r="C23" s="14" t="s">
        <v>43</v>
      </c>
      <c r="D23" s="12">
        <v>51</v>
      </c>
    </row>
    <row r="24" spans="1:4" ht="16.2" thickBot="1" x14ac:dyDescent="0.35">
      <c r="A24" s="205">
        <v>17</v>
      </c>
      <c r="B24" s="206" t="s">
        <v>38</v>
      </c>
      <c r="C24" s="207" t="s">
        <v>17</v>
      </c>
      <c r="D24" s="208">
        <v>49</v>
      </c>
    </row>
    <row r="27" spans="1:4" x14ac:dyDescent="0.3">
      <c r="B27" s="56" t="s">
        <v>47</v>
      </c>
      <c r="C27" s="51" t="s">
        <v>115</v>
      </c>
    </row>
    <row r="28" spans="1:4" x14ac:dyDescent="0.3">
      <c r="B28" s="56" t="s">
        <v>106</v>
      </c>
      <c r="C28" s="51" t="s">
        <v>107</v>
      </c>
    </row>
    <row r="29" spans="1:4" x14ac:dyDescent="0.3">
      <c r="C29" s="51" t="s">
        <v>108</v>
      </c>
    </row>
  </sheetData>
  <sortState ref="A8:C25">
    <sortCondition ref="A8:A25"/>
  </sortState>
  <mergeCells count="5">
    <mergeCell ref="A4:D4"/>
    <mergeCell ref="A5:D5"/>
    <mergeCell ref="A6:D6"/>
    <mergeCell ref="A1:D1"/>
    <mergeCell ref="A2:D2"/>
  </mergeCells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85" zoomScaleNormal="85" workbookViewId="0">
      <selection activeCell="J21" sqref="J21"/>
    </sheetView>
  </sheetViews>
  <sheetFormatPr defaultColWidth="9.109375" defaultRowHeight="15.6" x14ac:dyDescent="0.3"/>
  <cols>
    <col min="1" max="1" width="8.5546875" style="68" customWidth="1"/>
    <col min="2" max="2" width="19.109375" style="68" customWidth="1"/>
    <col min="3" max="3" width="34.5546875" style="68" customWidth="1"/>
    <col min="4" max="4" width="14.109375" style="68" customWidth="1"/>
    <col min="5" max="5" width="6.109375" style="68" customWidth="1"/>
    <col min="6" max="6" width="6.5546875" style="68" customWidth="1"/>
    <col min="7" max="17" width="10.6640625" style="68" customWidth="1"/>
    <col min="18" max="16384" width="9.109375" style="68"/>
  </cols>
  <sheetData>
    <row r="1" spans="1:5" ht="18" x14ac:dyDescent="0.35">
      <c r="A1" s="274" t="s">
        <v>87</v>
      </c>
      <c r="B1" s="274"/>
      <c r="C1" s="274"/>
      <c r="D1" s="274"/>
      <c r="E1" s="274"/>
    </row>
    <row r="2" spans="1:5" x14ac:dyDescent="0.3">
      <c r="A2" s="275" t="s">
        <v>14</v>
      </c>
      <c r="B2" s="275"/>
      <c r="C2" s="275"/>
      <c r="D2" s="275"/>
      <c r="E2" s="275"/>
    </row>
    <row r="3" spans="1:5" ht="21" x14ac:dyDescent="0.4">
      <c r="A3" s="73"/>
      <c r="B3" s="73"/>
      <c r="C3" s="73"/>
      <c r="D3" s="73"/>
      <c r="E3" s="74"/>
    </row>
    <row r="4" spans="1:5" ht="21" x14ac:dyDescent="0.4">
      <c r="A4" s="277" t="s">
        <v>57</v>
      </c>
      <c r="B4" s="277"/>
      <c r="C4" s="277"/>
      <c r="D4" s="277"/>
      <c r="E4" s="74"/>
    </row>
    <row r="5" spans="1:5" ht="21" x14ac:dyDescent="0.4">
      <c r="A5" s="277" t="s">
        <v>33</v>
      </c>
      <c r="B5" s="277"/>
      <c r="C5" s="277"/>
      <c r="D5" s="277"/>
      <c r="E5" s="74"/>
    </row>
    <row r="6" spans="1:5" ht="15.75" customHeight="1" thickBot="1" x14ac:dyDescent="0.4">
      <c r="A6" s="278"/>
      <c r="B6" s="278"/>
      <c r="C6" s="278"/>
      <c r="D6" s="278"/>
      <c r="E6" s="67"/>
    </row>
    <row r="7" spans="1:5" ht="16.8" thickBot="1" x14ac:dyDescent="0.4">
      <c r="A7" s="87" t="s">
        <v>1</v>
      </c>
      <c r="B7" s="88"/>
      <c r="C7" s="89" t="s">
        <v>2</v>
      </c>
      <c r="D7" s="70" t="s">
        <v>34</v>
      </c>
      <c r="E7" s="67"/>
    </row>
    <row r="8" spans="1:5" ht="15" customHeight="1" x14ac:dyDescent="0.3">
      <c r="A8" s="26">
        <v>1</v>
      </c>
      <c r="B8" s="158" t="s">
        <v>10</v>
      </c>
      <c r="C8" s="159" t="s">
        <v>14</v>
      </c>
      <c r="D8" s="86">
        <v>150</v>
      </c>
      <c r="E8" s="67"/>
    </row>
    <row r="9" spans="1:5" x14ac:dyDescent="0.3">
      <c r="A9" s="44">
        <v>2</v>
      </c>
      <c r="B9" s="160" t="s">
        <v>10</v>
      </c>
      <c r="C9" s="168" t="s">
        <v>11</v>
      </c>
      <c r="D9" s="71">
        <v>130</v>
      </c>
      <c r="E9" s="67"/>
    </row>
    <row r="10" spans="1:5" x14ac:dyDescent="0.3">
      <c r="A10" s="44">
        <v>3</v>
      </c>
      <c r="B10" s="160" t="s">
        <v>10</v>
      </c>
      <c r="C10" s="161" t="s">
        <v>13</v>
      </c>
      <c r="D10" s="71">
        <v>110</v>
      </c>
      <c r="E10" s="67"/>
    </row>
    <row r="11" spans="1:5" x14ac:dyDescent="0.3">
      <c r="A11" s="177">
        <v>4</v>
      </c>
      <c r="B11" s="209" t="s">
        <v>38</v>
      </c>
      <c r="C11" s="210" t="s">
        <v>80</v>
      </c>
      <c r="D11" s="211">
        <v>100</v>
      </c>
      <c r="E11" s="67"/>
    </row>
    <row r="12" spans="1:5" x14ac:dyDescent="0.3">
      <c r="A12" s="44">
        <v>5</v>
      </c>
      <c r="B12" s="162" t="s">
        <v>10</v>
      </c>
      <c r="C12" s="164" t="s">
        <v>15</v>
      </c>
      <c r="D12" s="71">
        <v>90</v>
      </c>
      <c r="E12" s="67"/>
    </row>
    <row r="13" spans="1:5" x14ac:dyDescent="0.3">
      <c r="A13" s="44">
        <v>6</v>
      </c>
      <c r="B13" s="162" t="s">
        <v>10</v>
      </c>
      <c r="C13" s="164" t="s">
        <v>16</v>
      </c>
      <c r="D13" s="71">
        <v>80</v>
      </c>
      <c r="E13" s="67"/>
    </row>
    <row r="14" spans="1:5" x14ac:dyDescent="0.3">
      <c r="A14" s="44">
        <v>7</v>
      </c>
      <c r="B14" s="162" t="s">
        <v>10</v>
      </c>
      <c r="C14" s="164" t="s">
        <v>82</v>
      </c>
      <c r="D14" s="71">
        <v>75</v>
      </c>
      <c r="E14" s="67"/>
    </row>
    <row r="15" spans="1:5" x14ac:dyDescent="0.3">
      <c r="A15" s="177">
        <v>8</v>
      </c>
      <c r="B15" s="212" t="s">
        <v>38</v>
      </c>
      <c r="C15" s="213" t="s">
        <v>95</v>
      </c>
      <c r="D15" s="211">
        <v>70</v>
      </c>
      <c r="E15" s="67"/>
    </row>
    <row r="16" spans="1:5" x14ac:dyDescent="0.3">
      <c r="A16" s="44">
        <v>9</v>
      </c>
      <c r="B16" s="162" t="s">
        <v>10</v>
      </c>
      <c r="C16" s="164" t="s">
        <v>91</v>
      </c>
      <c r="D16" s="71">
        <v>65</v>
      </c>
      <c r="E16" s="67"/>
    </row>
    <row r="17" spans="1:6" x14ac:dyDescent="0.3">
      <c r="A17" s="44">
        <v>10</v>
      </c>
      <c r="B17" s="162" t="s">
        <v>98</v>
      </c>
      <c r="C17" s="164" t="s">
        <v>96</v>
      </c>
      <c r="D17" s="71">
        <v>63</v>
      </c>
      <c r="E17" s="67"/>
    </row>
    <row r="18" spans="1:6" x14ac:dyDescent="0.3">
      <c r="A18" s="44">
        <v>11</v>
      </c>
      <c r="B18" s="162" t="s">
        <v>10</v>
      </c>
      <c r="C18" s="164" t="s">
        <v>23</v>
      </c>
      <c r="D18" s="71">
        <v>61</v>
      </c>
      <c r="E18" s="67"/>
    </row>
    <row r="19" spans="1:6" x14ac:dyDescent="0.3">
      <c r="A19" s="177">
        <v>12</v>
      </c>
      <c r="B19" s="212" t="s">
        <v>38</v>
      </c>
      <c r="C19" s="213" t="s">
        <v>28</v>
      </c>
      <c r="D19" s="211">
        <v>59</v>
      </c>
      <c r="E19" s="67"/>
    </row>
    <row r="20" spans="1:6" x14ac:dyDescent="0.3">
      <c r="A20" s="44">
        <v>13</v>
      </c>
      <c r="B20" s="162" t="s">
        <v>10</v>
      </c>
      <c r="C20" s="164" t="s">
        <v>20</v>
      </c>
      <c r="D20" s="71">
        <v>57</v>
      </c>
      <c r="E20" s="67"/>
    </row>
    <row r="21" spans="1:6" x14ac:dyDescent="0.3">
      <c r="A21" s="44">
        <v>14</v>
      </c>
      <c r="B21" s="162" t="s">
        <v>10</v>
      </c>
      <c r="C21" s="164" t="s">
        <v>26</v>
      </c>
      <c r="D21" s="71">
        <v>55</v>
      </c>
      <c r="E21" s="67"/>
    </row>
    <row r="22" spans="1:6" x14ac:dyDescent="0.3">
      <c r="A22" s="44">
        <v>15</v>
      </c>
      <c r="B22" s="162" t="s">
        <v>10</v>
      </c>
      <c r="C22" s="164" t="s">
        <v>44</v>
      </c>
      <c r="D22" s="71">
        <v>53</v>
      </c>
      <c r="E22" s="67"/>
    </row>
    <row r="23" spans="1:6" x14ac:dyDescent="0.3">
      <c r="A23" s="177">
        <v>16</v>
      </c>
      <c r="B23" s="212" t="s">
        <v>38</v>
      </c>
      <c r="C23" s="213" t="s">
        <v>17</v>
      </c>
      <c r="D23" s="211">
        <v>51</v>
      </c>
      <c r="E23" s="67"/>
    </row>
    <row r="24" spans="1:6" x14ac:dyDescent="0.3">
      <c r="A24" s="44">
        <v>17</v>
      </c>
      <c r="B24" s="162" t="s">
        <v>10</v>
      </c>
      <c r="C24" s="163" t="s">
        <v>25</v>
      </c>
      <c r="D24" s="71">
        <v>49</v>
      </c>
      <c r="E24" s="67"/>
    </row>
    <row r="25" spans="1:6" x14ac:dyDescent="0.3">
      <c r="A25" s="44">
        <v>18</v>
      </c>
      <c r="B25" s="162" t="s">
        <v>10</v>
      </c>
      <c r="C25" s="164" t="s">
        <v>51</v>
      </c>
      <c r="D25" s="71">
        <v>47</v>
      </c>
      <c r="E25" s="67"/>
    </row>
    <row r="26" spans="1:6" x14ac:dyDescent="0.3">
      <c r="A26" s="44">
        <v>19</v>
      </c>
      <c r="B26" s="162" t="s">
        <v>10</v>
      </c>
      <c r="C26" s="164" t="s">
        <v>29</v>
      </c>
      <c r="D26" s="71">
        <v>45</v>
      </c>
      <c r="E26" s="67"/>
    </row>
    <row r="27" spans="1:6" x14ac:dyDescent="0.3">
      <c r="A27" s="44">
        <v>20</v>
      </c>
      <c r="B27" s="162" t="s">
        <v>10</v>
      </c>
      <c r="C27" s="164" t="s">
        <v>90</v>
      </c>
      <c r="D27" s="71">
        <v>43</v>
      </c>
      <c r="E27" s="67"/>
    </row>
    <row r="28" spans="1:6" x14ac:dyDescent="0.3">
      <c r="A28" s="44">
        <v>21</v>
      </c>
      <c r="B28" s="162" t="s">
        <v>10</v>
      </c>
      <c r="C28" s="163" t="s">
        <v>46</v>
      </c>
      <c r="D28" s="71">
        <v>41</v>
      </c>
      <c r="E28" s="67"/>
      <c r="F28" s="69"/>
    </row>
    <row r="29" spans="1:6" x14ac:dyDescent="0.3">
      <c r="A29" s="44">
        <v>22</v>
      </c>
      <c r="B29" s="162" t="s">
        <v>10</v>
      </c>
      <c r="C29" s="164" t="s">
        <v>27</v>
      </c>
      <c r="D29" s="71">
        <v>39</v>
      </c>
      <c r="E29" s="67"/>
      <c r="F29" s="69"/>
    </row>
    <row r="30" spans="1:6" x14ac:dyDescent="0.3">
      <c r="A30" s="44">
        <v>23</v>
      </c>
      <c r="B30" s="162" t="s">
        <v>10</v>
      </c>
      <c r="C30" s="164" t="s">
        <v>43</v>
      </c>
      <c r="D30" s="71">
        <v>38</v>
      </c>
      <c r="E30" s="67"/>
      <c r="F30" s="69"/>
    </row>
    <row r="31" spans="1:6" x14ac:dyDescent="0.3">
      <c r="A31" s="44">
        <v>24</v>
      </c>
      <c r="B31" s="162" t="s">
        <v>10</v>
      </c>
      <c r="C31" s="164" t="s">
        <v>18</v>
      </c>
      <c r="D31" s="71">
        <v>37</v>
      </c>
      <c r="E31" s="67"/>
      <c r="F31" s="69"/>
    </row>
    <row r="32" spans="1:6" x14ac:dyDescent="0.3">
      <c r="A32" s="44">
        <v>25</v>
      </c>
      <c r="B32" s="162" t="s">
        <v>10</v>
      </c>
      <c r="C32" s="164" t="s">
        <v>22</v>
      </c>
      <c r="D32" s="71">
        <v>36</v>
      </c>
      <c r="E32" s="67"/>
      <c r="F32" s="69"/>
    </row>
    <row r="33" spans="1:6" x14ac:dyDescent="0.3">
      <c r="A33" s="177">
        <v>26</v>
      </c>
      <c r="B33" s="212" t="s">
        <v>38</v>
      </c>
      <c r="C33" s="213" t="s">
        <v>21</v>
      </c>
      <c r="D33" s="211">
        <v>35</v>
      </c>
      <c r="E33" s="67"/>
      <c r="F33" s="69"/>
    </row>
    <row r="34" spans="1:6" ht="16.2" thickBot="1" x14ac:dyDescent="0.35">
      <c r="A34" s="29">
        <v>27</v>
      </c>
      <c r="B34" s="165" t="s">
        <v>10</v>
      </c>
      <c r="C34" s="166" t="s">
        <v>12</v>
      </c>
      <c r="D34" s="72">
        <v>34</v>
      </c>
      <c r="E34" s="67"/>
      <c r="F34" s="69"/>
    </row>
    <row r="35" spans="1:6" x14ac:dyDescent="0.3">
      <c r="F35" s="69"/>
    </row>
    <row r="36" spans="1:6" x14ac:dyDescent="0.3">
      <c r="B36" s="77" t="s">
        <v>47</v>
      </c>
      <c r="C36" s="78" t="s">
        <v>55</v>
      </c>
      <c r="D36" s="67"/>
      <c r="F36" s="69"/>
    </row>
    <row r="37" spans="1:6" x14ac:dyDescent="0.3">
      <c r="B37" s="77" t="s">
        <v>48</v>
      </c>
      <c r="C37" s="16" t="s">
        <v>99</v>
      </c>
      <c r="D37" s="67"/>
      <c r="F37" s="69"/>
    </row>
    <row r="38" spans="1:6" x14ac:dyDescent="0.3">
      <c r="C38" s="16" t="s">
        <v>100</v>
      </c>
      <c r="F38" s="69"/>
    </row>
    <row r="39" spans="1:6" x14ac:dyDescent="0.3">
      <c r="F39" s="69"/>
    </row>
    <row r="40" spans="1:6" x14ac:dyDescent="0.3">
      <c r="F40" s="69"/>
    </row>
    <row r="41" spans="1:6" x14ac:dyDescent="0.3">
      <c r="F41" s="69"/>
    </row>
    <row r="42" spans="1:6" x14ac:dyDescent="0.3">
      <c r="F42" s="69"/>
    </row>
  </sheetData>
  <sortState ref="A8:C34">
    <sortCondition ref="A8:A34"/>
  </sortState>
  <mergeCells count="5">
    <mergeCell ref="A4:D4"/>
    <mergeCell ref="A5:D5"/>
    <mergeCell ref="A6:D6"/>
    <mergeCell ref="A1:E1"/>
    <mergeCell ref="A2:E2"/>
  </mergeCells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3" zoomScaleNormal="100" workbookViewId="0">
      <selection activeCell="H29" sqref="H29"/>
    </sheetView>
  </sheetViews>
  <sheetFormatPr defaultColWidth="9.109375" defaultRowHeight="13.8" x14ac:dyDescent="0.25"/>
  <cols>
    <col min="1" max="1" width="8.33203125" style="52" customWidth="1"/>
    <col min="2" max="2" width="12.5546875" style="52" customWidth="1"/>
    <col min="3" max="3" width="42.109375" style="52" customWidth="1"/>
    <col min="4" max="4" width="8.6640625" style="52" customWidth="1"/>
    <col min="5" max="6" width="9.109375" style="52"/>
    <col min="7" max="7" width="9.109375" style="55"/>
    <col min="8" max="16384" width="9.109375" style="52"/>
  </cols>
  <sheetData>
    <row r="1" spans="1:4" ht="24.75" customHeight="1" x14ac:dyDescent="0.35">
      <c r="A1" s="274" t="s">
        <v>87</v>
      </c>
      <c r="B1" s="274"/>
      <c r="C1" s="274"/>
      <c r="D1" s="274"/>
    </row>
    <row r="2" spans="1:4" ht="15.6" x14ac:dyDescent="0.3">
      <c r="A2" s="275" t="s">
        <v>14</v>
      </c>
      <c r="B2" s="275"/>
      <c r="C2" s="275"/>
      <c r="D2" s="275"/>
    </row>
    <row r="3" spans="1:4" ht="15.75" customHeight="1" x14ac:dyDescent="0.4">
      <c r="D3" s="49"/>
    </row>
    <row r="4" spans="1:4" ht="24.6" x14ac:dyDescent="0.4">
      <c r="A4" s="273" t="s">
        <v>86</v>
      </c>
      <c r="B4" s="273"/>
      <c r="C4" s="273"/>
      <c r="D4" s="273"/>
    </row>
    <row r="5" spans="1:4" ht="22.2" x14ac:dyDescent="0.35">
      <c r="A5" s="272" t="s">
        <v>5</v>
      </c>
      <c r="B5" s="272"/>
      <c r="C5" s="272"/>
      <c r="D5" s="272"/>
    </row>
    <row r="6" spans="1:4" ht="22.8" thickBot="1" x14ac:dyDescent="0.4">
      <c r="A6" s="48"/>
      <c r="B6" s="48"/>
      <c r="C6" s="48"/>
      <c r="D6" s="53"/>
    </row>
    <row r="7" spans="1:4" ht="20.25" customHeight="1" thickBot="1" x14ac:dyDescent="0.3">
      <c r="A7" s="132" t="s">
        <v>1</v>
      </c>
      <c r="B7" s="132" t="s">
        <v>35</v>
      </c>
      <c r="C7" s="133" t="s">
        <v>2</v>
      </c>
      <c r="D7" s="134" t="s">
        <v>34</v>
      </c>
    </row>
    <row r="8" spans="1:4" ht="15.6" x14ac:dyDescent="0.25">
      <c r="A8" s="135">
        <v>1</v>
      </c>
      <c r="B8" s="136" t="s">
        <v>10</v>
      </c>
      <c r="C8" s="137" t="s">
        <v>21</v>
      </c>
      <c r="D8" s="138">
        <v>150</v>
      </c>
    </row>
    <row r="9" spans="1:4" ht="15.6" x14ac:dyDescent="0.25">
      <c r="A9" s="139">
        <v>2</v>
      </c>
      <c r="B9" s="140" t="s">
        <v>10</v>
      </c>
      <c r="C9" s="141" t="s">
        <v>26</v>
      </c>
      <c r="D9" s="142">
        <v>130</v>
      </c>
    </row>
    <row r="10" spans="1:4" ht="15.6" x14ac:dyDescent="0.25">
      <c r="A10" s="139">
        <v>3</v>
      </c>
      <c r="B10" s="140" t="s">
        <v>10</v>
      </c>
      <c r="C10" s="169" t="s">
        <v>11</v>
      </c>
      <c r="D10" s="142">
        <v>110</v>
      </c>
    </row>
    <row r="11" spans="1:4" ht="15.6" x14ac:dyDescent="0.25">
      <c r="A11" s="139">
        <v>4</v>
      </c>
      <c r="B11" s="140" t="s">
        <v>10</v>
      </c>
      <c r="C11" s="141" t="s">
        <v>27</v>
      </c>
      <c r="D11" s="142">
        <v>100</v>
      </c>
    </row>
    <row r="12" spans="1:4" ht="15.6" x14ac:dyDescent="0.25">
      <c r="A12" s="214">
        <v>5</v>
      </c>
      <c r="B12" s="215" t="s">
        <v>38</v>
      </c>
      <c r="C12" s="216" t="s">
        <v>31</v>
      </c>
      <c r="D12" s="217">
        <v>90</v>
      </c>
    </row>
    <row r="13" spans="1:4" ht="15.6" x14ac:dyDescent="0.25">
      <c r="A13" s="139">
        <v>6</v>
      </c>
      <c r="B13" s="143" t="s">
        <v>10</v>
      </c>
      <c r="C13" s="145" t="s">
        <v>15</v>
      </c>
      <c r="D13" s="142">
        <v>80</v>
      </c>
    </row>
    <row r="14" spans="1:4" ht="15.6" x14ac:dyDescent="0.25">
      <c r="A14" s="139">
        <v>7</v>
      </c>
      <c r="B14" s="143" t="s">
        <v>10</v>
      </c>
      <c r="C14" s="145" t="s">
        <v>16</v>
      </c>
      <c r="D14" s="142">
        <v>75</v>
      </c>
    </row>
    <row r="15" spans="1:4" ht="15.6" x14ac:dyDescent="0.25">
      <c r="A15" s="139">
        <v>8</v>
      </c>
      <c r="B15" s="143" t="s">
        <v>10</v>
      </c>
      <c r="C15" s="145" t="s">
        <v>13</v>
      </c>
      <c r="D15" s="142">
        <v>70</v>
      </c>
    </row>
    <row r="16" spans="1:4" ht="15.6" x14ac:dyDescent="0.25">
      <c r="A16" s="214">
        <v>9</v>
      </c>
      <c r="B16" s="215" t="s">
        <v>38</v>
      </c>
      <c r="C16" s="216" t="s">
        <v>80</v>
      </c>
      <c r="D16" s="217">
        <v>65</v>
      </c>
    </row>
    <row r="17" spans="1:4" ht="15.6" x14ac:dyDescent="0.25">
      <c r="A17" s="139">
        <v>10</v>
      </c>
      <c r="B17" s="143" t="s">
        <v>10</v>
      </c>
      <c r="C17" s="144" t="s">
        <v>25</v>
      </c>
      <c r="D17" s="142">
        <v>63</v>
      </c>
    </row>
    <row r="18" spans="1:4" ht="15.6" x14ac:dyDescent="0.25">
      <c r="A18" s="139">
        <v>11</v>
      </c>
      <c r="B18" s="143" t="s">
        <v>10</v>
      </c>
      <c r="C18" s="145" t="s">
        <v>12</v>
      </c>
      <c r="D18" s="142">
        <v>61</v>
      </c>
    </row>
    <row r="19" spans="1:4" ht="15.6" x14ac:dyDescent="0.25">
      <c r="A19" s="139">
        <v>12</v>
      </c>
      <c r="B19" s="143" t="s">
        <v>10</v>
      </c>
      <c r="C19" s="145" t="s">
        <v>24</v>
      </c>
      <c r="D19" s="142">
        <v>59</v>
      </c>
    </row>
    <row r="20" spans="1:4" ht="15.6" x14ac:dyDescent="0.25">
      <c r="A20" s="214">
        <v>13</v>
      </c>
      <c r="B20" s="215" t="s">
        <v>38</v>
      </c>
      <c r="C20" s="216" t="s">
        <v>94</v>
      </c>
      <c r="D20" s="217">
        <v>57</v>
      </c>
    </row>
    <row r="21" spans="1:4" ht="15.6" x14ac:dyDescent="0.25">
      <c r="A21" s="139">
        <v>14</v>
      </c>
      <c r="B21" s="143" t="s">
        <v>10</v>
      </c>
      <c r="C21" s="144" t="s">
        <v>46</v>
      </c>
      <c r="D21" s="142">
        <v>55</v>
      </c>
    </row>
    <row r="22" spans="1:4" ht="15.6" x14ac:dyDescent="0.25">
      <c r="A22" s="214">
        <v>15</v>
      </c>
      <c r="B22" s="215" t="s">
        <v>38</v>
      </c>
      <c r="C22" s="216" t="s">
        <v>21</v>
      </c>
      <c r="D22" s="217">
        <v>53</v>
      </c>
    </row>
    <row r="23" spans="1:4" ht="15.6" x14ac:dyDescent="0.25">
      <c r="A23" s="139">
        <v>16</v>
      </c>
      <c r="B23" s="143" t="s">
        <v>10</v>
      </c>
      <c r="C23" s="145" t="s">
        <v>14</v>
      </c>
      <c r="D23" s="142">
        <v>51</v>
      </c>
    </row>
    <row r="24" spans="1:4" ht="15.6" x14ac:dyDescent="0.25">
      <c r="A24" s="214">
        <v>17</v>
      </c>
      <c r="B24" s="215" t="s">
        <v>38</v>
      </c>
      <c r="C24" s="216" t="s">
        <v>28</v>
      </c>
      <c r="D24" s="217">
        <v>49</v>
      </c>
    </row>
    <row r="25" spans="1:4" ht="15.6" x14ac:dyDescent="0.25">
      <c r="A25" s="139">
        <v>18</v>
      </c>
      <c r="B25" s="143" t="s">
        <v>10</v>
      </c>
      <c r="C25" s="145" t="s">
        <v>22</v>
      </c>
      <c r="D25" s="142">
        <v>47</v>
      </c>
    </row>
    <row r="26" spans="1:4" ht="15.6" x14ac:dyDescent="0.25">
      <c r="A26" s="214">
        <v>19</v>
      </c>
      <c r="B26" s="215" t="s">
        <v>38</v>
      </c>
      <c r="C26" s="216" t="s">
        <v>17</v>
      </c>
      <c r="D26" s="217">
        <v>45</v>
      </c>
    </row>
    <row r="27" spans="1:4" ht="15.6" x14ac:dyDescent="0.25">
      <c r="A27" s="139">
        <v>20</v>
      </c>
      <c r="B27" s="143" t="s">
        <v>10</v>
      </c>
      <c r="C27" s="145" t="s">
        <v>50</v>
      </c>
      <c r="D27" s="146">
        <v>43</v>
      </c>
    </row>
    <row r="28" spans="1:4" ht="15.6" x14ac:dyDescent="0.25">
      <c r="A28" s="139">
        <v>21</v>
      </c>
      <c r="B28" s="143" t="s">
        <v>10</v>
      </c>
      <c r="C28" s="145" t="s">
        <v>18</v>
      </c>
      <c r="D28" s="146">
        <v>41</v>
      </c>
    </row>
    <row r="29" spans="1:4" ht="15.6" x14ac:dyDescent="0.25">
      <c r="A29" s="139">
        <v>22</v>
      </c>
      <c r="B29" s="143" t="s">
        <v>10</v>
      </c>
      <c r="C29" s="145" t="s">
        <v>91</v>
      </c>
      <c r="D29" s="150">
        <v>39</v>
      </c>
    </row>
    <row r="30" spans="1:4" ht="15.6" x14ac:dyDescent="0.25">
      <c r="A30" s="214">
        <v>23</v>
      </c>
      <c r="B30" s="218" t="s">
        <v>97</v>
      </c>
      <c r="C30" s="219" t="s">
        <v>95</v>
      </c>
      <c r="D30" s="220">
        <v>37</v>
      </c>
    </row>
    <row r="31" spans="1:4" ht="16.2" thickBot="1" x14ac:dyDescent="0.3">
      <c r="A31" s="147" t="s">
        <v>114</v>
      </c>
      <c r="B31" s="148" t="s">
        <v>10</v>
      </c>
      <c r="C31" s="170" t="s">
        <v>32</v>
      </c>
      <c r="D31" s="149"/>
    </row>
    <row r="33" spans="1:3" x14ac:dyDescent="0.25">
      <c r="A33" s="279" t="s">
        <v>47</v>
      </c>
      <c r="B33" s="279"/>
      <c r="C33" s="51" t="s">
        <v>101</v>
      </c>
    </row>
    <row r="34" spans="1:3" x14ac:dyDescent="0.25">
      <c r="A34" s="279" t="s">
        <v>48</v>
      </c>
      <c r="B34" s="279"/>
      <c r="C34" s="51" t="s">
        <v>116</v>
      </c>
    </row>
    <row r="36" spans="1:3" ht="14.4" x14ac:dyDescent="0.3">
      <c r="C36"/>
    </row>
  </sheetData>
  <sortState ref="A8:C31">
    <sortCondition ref="A8:A31"/>
  </sortState>
  <mergeCells count="6">
    <mergeCell ref="A4:D4"/>
    <mergeCell ref="A5:D5"/>
    <mergeCell ref="A1:D1"/>
    <mergeCell ref="A2:D2"/>
    <mergeCell ref="A34:B34"/>
    <mergeCell ref="A33:B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5" zoomScaleNormal="100" workbookViewId="0">
      <selection activeCell="I16" sqref="I16"/>
    </sheetView>
  </sheetViews>
  <sheetFormatPr defaultRowHeight="14.4" x14ac:dyDescent="0.3"/>
  <cols>
    <col min="2" max="2" width="15.5546875" customWidth="1"/>
    <col min="3" max="3" width="32.88671875" customWidth="1"/>
    <col min="4" max="4" width="12.88671875" customWidth="1"/>
  </cols>
  <sheetData>
    <row r="1" spans="1:5" ht="18" x14ac:dyDescent="0.35">
      <c r="A1" s="274" t="s">
        <v>87</v>
      </c>
      <c r="B1" s="274"/>
      <c r="C1" s="274"/>
      <c r="D1" s="274"/>
      <c r="E1" s="274"/>
    </row>
    <row r="2" spans="1:5" ht="15.6" x14ac:dyDescent="0.3">
      <c r="A2" s="275" t="s">
        <v>14</v>
      </c>
      <c r="B2" s="275"/>
      <c r="C2" s="275"/>
      <c r="D2" s="275"/>
      <c r="E2" s="275"/>
    </row>
    <row r="4" spans="1:5" ht="24.6" x14ac:dyDescent="0.4">
      <c r="A4" s="281" t="s">
        <v>86</v>
      </c>
      <c r="B4" s="281"/>
      <c r="C4" s="281"/>
      <c r="D4" s="281"/>
      <c r="E4" s="281"/>
    </row>
    <row r="5" spans="1:5" ht="22.2" x14ac:dyDescent="0.35">
      <c r="A5" s="282" t="s">
        <v>36</v>
      </c>
      <c r="B5" s="282"/>
      <c r="C5" s="282"/>
      <c r="D5" s="282"/>
      <c r="E5" s="282"/>
    </row>
    <row r="6" spans="1:5" ht="22.8" thickBot="1" x14ac:dyDescent="0.4">
      <c r="A6" s="282"/>
      <c r="B6" s="282"/>
      <c r="C6" s="282"/>
      <c r="D6" s="282"/>
      <c r="E6" s="282"/>
    </row>
    <row r="7" spans="1:5" ht="15" thickBot="1" x14ac:dyDescent="0.35">
      <c r="A7" s="82" t="s">
        <v>1</v>
      </c>
      <c r="B7" s="82" t="s">
        <v>35</v>
      </c>
      <c r="C7" s="83" t="s">
        <v>2</v>
      </c>
      <c r="D7" s="84" t="s">
        <v>37</v>
      </c>
      <c r="E7" s="85" t="s">
        <v>34</v>
      </c>
    </row>
    <row r="8" spans="1:5" ht="15.6" x14ac:dyDescent="0.3">
      <c r="A8" s="115">
        <v>1</v>
      </c>
      <c r="B8" s="9" t="s">
        <v>10</v>
      </c>
      <c r="C8" s="17" t="s">
        <v>26</v>
      </c>
      <c r="D8" s="110"/>
      <c r="E8" s="81">
        <v>150</v>
      </c>
    </row>
    <row r="9" spans="1:5" ht="15.6" x14ac:dyDescent="0.3">
      <c r="A9" s="116">
        <v>2</v>
      </c>
      <c r="B9" s="45" t="s">
        <v>10</v>
      </c>
      <c r="C9" s="46" t="s">
        <v>12</v>
      </c>
      <c r="D9" s="111"/>
      <c r="E9" s="54">
        <v>130</v>
      </c>
    </row>
    <row r="10" spans="1:5" ht="15.6" x14ac:dyDescent="0.3">
      <c r="A10" s="221">
        <v>3</v>
      </c>
      <c r="B10" s="181" t="s">
        <v>38</v>
      </c>
      <c r="C10" s="182" t="s">
        <v>28</v>
      </c>
      <c r="D10" s="222"/>
      <c r="E10" s="223">
        <v>110</v>
      </c>
    </row>
    <row r="11" spans="1:5" ht="15.6" x14ac:dyDescent="0.3">
      <c r="A11" s="116">
        <v>4</v>
      </c>
      <c r="B11" s="45" t="s">
        <v>10</v>
      </c>
      <c r="C11" s="129" t="s">
        <v>11</v>
      </c>
      <c r="D11" s="111"/>
      <c r="E11" s="54">
        <v>100</v>
      </c>
    </row>
    <row r="12" spans="1:5" ht="15.6" x14ac:dyDescent="0.3">
      <c r="A12" s="116">
        <v>5</v>
      </c>
      <c r="B12" s="10" t="s">
        <v>10</v>
      </c>
      <c r="C12" s="14" t="s">
        <v>14</v>
      </c>
      <c r="D12" s="111"/>
      <c r="E12" s="54">
        <v>90</v>
      </c>
    </row>
    <row r="13" spans="1:5" ht="15.6" x14ac:dyDescent="0.3">
      <c r="A13" s="116">
        <v>6</v>
      </c>
      <c r="B13" s="10" t="s">
        <v>10</v>
      </c>
      <c r="C13" s="14" t="s">
        <v>23</v>
      </c>
      <c r="D13" s="111"/>
      <c r="E13" s="54">
        <v>80</v>
      </c>
    </row>
    <row r="14" spans="1:5" ht="15.6" x14ac:dyDescent="0.3">
      <c r="A14" s="116">
        <v>7</v>
      </c>
      <c r="B14" s="10" t="s">
        <v>10</v>
      </c>
      <c r="C14" s="14" t="s">
        <v>92</v>
      </c>
      <c r="D14" s="111"/>
      <c r="E14" s="54">
        <v>75</v>
      </c>
    </row>
    <row r="15" spans="1:5" ht="15.6" x14ac:dyDescent="0.3">
      <c r="A15" s="116">
        <v>8</v>
      </c>
      <c r="B15" s="10" t="s">
        <v>10</v>
      </c>
      <c r="C15" s="14" t="s">
        <v>13</v>
      </c>
      <c r="D15" s="111"/>
      <c r="E15" s="54">
        <v>70</v>
      </c>
    </row>
    <row r="16" spans="1:5" ht="15.6" x14ac:dyDescent="0.3">
      <c r="A16" s="116">
        <v>9</v>
      </c>
      <c r="B16" s="10" t="s">
        <v>10</v>
      </c>
      <c r="C16" s="14" t="s">
        <v>16</v>
      </c>
      <c r="D16" s="111"/>
      <c r="E16" s="8">
        <v>65</v>
      </c>
    </row>
    <row r="17" spans="1:5" ht="15.6" x14ac:dyDescent="0.3">
      <c r="A17" s="221">
        <v>10</v>
      </c>
      <c r="B17" s="178" t="s">
        <v>38</v>
      </c>
      <c r="C17" s="179" t="s">
        <v>80</v>
      </c>
      <c r="D17" s="222"/>
      <c r="E17" s="224">
        <v>63</v>
      </c>
    </row>
    <row r="18" spans="1:5" ht="15.6" x14ac:dyDescent="0.3">
      <c r="A18" s="116">
        <v>11</v>
      </c>
      <c r="B18" s="10" t="s">
        <v>10</v>
      </c>
      <c r="C18" s="14" t="s">
        <v>20</v>
      </c>
      <c r="D18" s="111"/>
      <c r="E18" s="8">
        <v>61</v>
      </c>
    </row>
    <row r="19" spans="1:5" s="80" customFormat="1" ht="15.6" x14ac:dyDescent="0.3">
      <c r="A19" s="151">
        <v>12</v>
      </c>
      <c r="B19" s="10" t="s">
        <v>10</v>
      </c>
      <c r="C19" s="152" t="s">
        <v>24</v>
      </c>
      <c r="D19" s="153"/>
      <c r="E19" s="154">
        <v>59</v>
      </c>
    </row>
    <row r="20" spans="1:5" s="80" customFormat="1" ht="16.2" thickBot="1" x14ac:dyDescent="0.35">
      <c r="A20" s="225">
        <v>13</v>
      </c>
      <c r="B20" s="206" t="s">
        <v>38</v>
      </c>
      <c r="C20" s="207" t="s">
        <v>21</v>
      </c>
      <c r="D20" s="226"/>
      <c r="E20" s="227">
        <v>57</v>
      </c>
    </row>
    <row r="22" spans="1:5" x14ac:dyDescent="0.3">
      <c r="B22" s="106" t="s">
        <v>53</v>
      </c>
      <c r="C22" s="107" t="s">
        <v>102</v>
      </c>
    </row>
    <row r="23" spans="1:5" x14ac:dyDescent="0.3">
      <c r="A23" s="43"/>
      <c r="B23" s="108" t="s">
        <v>48</v>
      </c>
      <c r="C23" s="109" t="s">
        <v>85</v>
      </c>
    </row>
    <row r="24" spans="1:5" x14ac:dyDescent="0.3">
      <c r="A24" s="280"/>
      <c r="B24" s="280"/>
      <c r="C24" s="35"/>
    </row>
    <row r="26" spans="1:5" x14ac:dyDescent="0.3">
      <c r="B26" s="58"/>
    </row>
  </sheetData>
  <sortState ref="A8:C21">
    <sortCondition ref="A8:A21"/>
  </sortState>
  <mergeCells count="6">
    <mergeCell ref="A1:E1"/>
    <mergeCell ref="A2:E2"/>
    <mergeCell ref="A24:B24"/>
    <mergeCell ref="A4:E4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A7" sqref="A7:XFD7"/>
    </sheetView>
  </sheetViews>
  <sheetFormatPr defaultRowHeight="14.4" x14ac:dyDescent="0.3"/>
  <cols>
    <col min="1" max="1" width="8.109375" customWidth="1"/>
    <col min="2" max="2" width="12.33203125" customWidth="1"/>
    <col min="3" max="3" width="36.5546875" customWidth="1"/>
    <col min="4" max="4" width="11.6640625" style="171" customWidth="1"/>
    <col min="6" max="6" width="10.88671875" customWidth="1"/>
    <col min="7" max="7" width="3.5546875" bestFit="1" customWidth="1"/>
    <col min="8" max="8" width="27.33203125" bestFit="1" customWidth="1"/>
    <col min="9" max="9" width="8.44140625" customWidth="1"/>
    <col min="10" max="10" width="5" bestFit="1" customWidth="1"/>
    <col min="11" max="11" width="6.88671875" customWidth="1"/>
    <col min="12" max="12" width="6" bestFit="1" customWidth="1"/>
    <col min="13" max="13" width="4" customWidth="1"/>
    <col min="14" max="14" width="6" bestFit="1" customWidth="1"/>
    <col min="15" max="15" width="5" customWidth="1"/>
    <col min="16" max="16" width="6" bestFit="1" customWidth="1"/>
    <col min="20" max="20" width="7.6640625" bestFit="1" customWidth="1"/>
    <col min="21" max="21" width="5" bestFit="1" customWidth="1"/>
  </cols>
  <sheetData>
    <row r="1" spans="1:7" ht="18" x14ac:dyDescent="0.35">
      <c r="A1" s="274" t="s">
        <v>87</v>
      </c>
      <c r="B1" s="274"/>
      <c r="C1" s="274"/>
      <c r="D1" s="274"/>
      <c r="E1" s="274"/>
    </row>
    <row r="2" spans="1:7" ht="15" customHeight="1" x14ac:dyDescent="0.3">
      <c r="A2" s="275" t="s">
        <v>14</v>
      </c>
      <c r="B2" s="275"/>
      <c r="C2" s="275"/>
      <c r="D2" s="275"/>
      <c r="E2" s="275"/>
    </row>
    <row r="3" spans="1:7" ht="12" customHeight="1" x14ac:dyDescent="0.3"/>
    <row r="4" spans="1:7" ht="24.6" x14ac:dyDescent="0.4">
      <c r="A4" s="283" t="s">
        <v>86</v>
      </c>
      <c r="B4" s="283"/>
      <c r="C4" s="283"/>
      <c r="D4" s="283"/>
      <c r="E4" s="283"/>
    </row>
    <row r="5" spans="1:7" ht="22.2" x14ac:dyDescent="0.35">
      <c r="A5" s="282" t="s">
        <v>54</v>
      </c>
      <c r="B5" s="282"/>
      <c r="C5" s="282"/>
      <c r="D5" s="282"/>
      <c r="E5" s="282"/>
    </row>
    <row r="6" spans="1:7" ht="12" customHeight="1" thickBot="1" x14ac:dyDescent="0.4">
      <c r="A6" s="282"/>
      <c r="B6" s="282"/>
      <c r="C6" s="282"/>
      <c r="D6" s="282"/>
      <c r="E6" s="282"/>
    </row>
    <row r="7" spans="1:7" ht="15" thickBot="1" x14ac:dyDescent="0.35">
      <c r="A7" s="112" t="s">
        <v>1</v>
      </c>
      <c r="B7" s="113" t="s">
        <v>79</v>
      </c>
      <c r="C7" s="114" t="s">
        <v>2</v>
      </c>
      <c r="D7" s="229" t="s">
        <v>37</v>
      </c>
      <c r="E7" s="236" t="s">
        <v>34</v>
      </c>
      <c r="F7" s="7"/>
      <c r="G7" s="80"/>
    </row>
    <row r="8" spans="1:7" ht="14.1" customHeight="1" x14ac:dyDescent="0.3">
      <c r="A8" s="228">
        <v>1</v>
      </c>
      <c r="B8" s="9" t="s">
        <v>10</v>
      </c>
      <c r="C8" s="167" t="s">
        <v>25</v>
      </c>
      <c r="D8" s="230">
        <v>245</v>
      </c>
      <c r="E8" s="237">
        <v>150</v>
      </c>
      <c r="F8" s="7"/>
      <c r="G8" s="80"/>
    </row>
    <row r="9" spans="1:7" ht="14.1" customHeight="1" x14ac:dyDescent="0.3">
      <c r="A9" s="221">
        <v>2</v>
      </c>
      <c r="B9" s="181" t="s">
        <v>38</v>
      </c>
      <c r="C9" s="182" t="s">
        <v>16</v>
      </c>
      <c r="D9" s="231">
        <v>240</v>
      </c>
      <c r="E9" s="238">
        <v>130</v>
      </c>
      <c r="F9" s="7"/>
      <c r="G9" s="80"/>
    </row>
    <row r="10" spans="1:7" ht="14.1" customHeight="1" x14ac:dyDescent="0.3">
      <c r="A10" s="116">
        <v>3</v>
      </c>
      <c r="B10" s="45" t="s">
        <v>10</v>
      </c>
      <c r="C10" s="46" t="s">
        <v>92</v>
      </c>
      <c r="D10" s="232">
        <v>232</v>
      </c>
      <c r="E10" s="239">
        <v>110</v>
      </c>
      <c r="F10" s="7"/>
      <c r="G10" s="80"/>
    </row>
    <row r="11" spans="1:7" ht="14.1" customHeight="1" x14ac:dyDescent="0.3">
      <c r="A11" s="116">
        <v>4</v>
      </c>
      <c r="B11" s="45" t="s">
        <v>10</v>
      </c>
      <c r="C11" s="46" t="s">
        <v>26</v>
      </c>
      <c r="D11" s="232">
        <v>231</v>
      </c>
      <c r="E11" s="239">
        <v>100</v>
      </c>
      <c r="F11" s="7"/>
      <c r="G11" s="80"/>
    </row>
    <row r="12" spans="1:7" ht="14.1" customHeight="1" x14ac:dyDescent="0.3">
      <c r="A12" s="116">
        <v>5</v>
      </c>
      <c r="B12" s="10" t="s">
        <v>10</v>
      </c>
      <c r="C12" s="15" t="s">
        <v>46</v>
      </c>
      <c r="D12" s="232">
        <v>231</v>
      </c>
      <c r="E12" s="239">
        <v>90</v>
      </c>
      <c r="F12" s="7"/>
      <c r="G12" s="80"/>
    </row>
    <row r="13" spans="1:7" ht="14.1" customHeight="1" x14ac:dyDescent="0.3">
      <c r="A13" s="116">
        <v>6</v>
      </c>
      <c r="B13" s="10" t="s">
        <v>10</v>
      </c>
      <c r="C13" s="14" t="s">
        <v>16</v>
      </c>
      <c r="D13" s="232">
        <v>228</v>
      </c>
      <c r="E13" s="239">
        <v>80</v>
      </c>
      <c r="F13" s="7"/>
      <c r="G13" s="80"/>
    </row>
    <row r="14" spans="1:7" ht="14.1" customHeight="1" x14ac:dyDescent="0.3">
      <c r="A14" s="116">
        <v>7</v>
      </c>
      <c r="B14" s="10" t="s">
        <v>10</v>
      </c>
      <c r="C14" s="14" t="s">
        <v>89</v>
      </c>
      <c r="D14" s="232">
        <v>228</v>
      </c>
      <c r="E14" s="239">
        <v>75</v>
      </c>
      <c r="F14" s="7"/>
      <c r="G14" s="80"/>
    </row>
    <row r="15" spans="1:7" ht="14.1" customHeight="1" x14ac:dyDescent="0.3">
      <c r="A15" s="116">
        <v>8</v>
      </c>
      <c r="B15" s="10" t="s">
        <v>10</v>
      </c>
      <c r="C15" s="15" t="s">
        <v>11</v>
      </c>
      <c r="D15" s="233">
        <v>226</v>
      </c>
      <c r="E15" s="239">
        <v>70</v>
      </c>
      <c r="F15" s="7"/>
      <c r="G15" s="80"/>
    </row>
    <row r="16" spans="1:7" ht="14.1" customHeight="1" x14ac:dyDescent="0.3">
      <c r="A16" s="116">
        <v>9</v>
      </c>
      <c r="B16" s="10" t="s">
        <v>10</v>
      </c>
      <c r="C16" s="14" t="s">
        <v>91</v>
      </c>
      <c r="D16" s="232">
        <v>225</v>
      </c>
      <c r="E16" s="239">
        <v>65</v>
      </c>
      <c r="F16" s="7"/>
      <c r="G16" s="80"/>
    </row>
    <row r="17" spans="1:7" ht="14.1" customHeight="1" x14ac:dyDescent="0.3">
      <c r="A17" s="221">
        <v>10</v>
      </c>
      <c r="B17" s="178" t="s">
        <v>38</v>
      </c>
      <c r="C17" s="179" t="s">
        <v>94</v>
      </c>
      <c r="D17" s="231">
        <v>225</v>
      </c>
      <c r="E17" s="238">
        <v>63</v>
      </c>
      <c r="F17" s="7"/>
      <c r="G17" s="80"/>
    </row>
    <row r="18" spans="1:7" ht="14.1" customHeight="1" x14ac:dyDescent="0.3">
      <c r="A18" s="116">
        <v>11</v>
      </c>
      <c r="B18" s="10" t="s">
        <v>10</v>
      </c>
      <c r="C18" s="14" t="s">
        <v>20</v>
      </c>
      <c r="D18" s="232">
        <v>223</v>
      </c>
      <c r="E18" s="239">
        <v>61</v>
      </c>
      <c r="F18" s="7"/>
      <c r="G18" s="80"/>
    </row>
    <row r="19" spans="1:7" ht="14.1" customHeight="1" x14ac:dyDescent="0.3">
      <c r="A19" s="116">
        <v>12</v>
      </c>
      <c r="B19" s="10" t="s">
        <v>10</v>
      </c>
      <c r="C19" s="14" t="s">
        <v>21</v>
      </c>
      <c r="D19" s="232">
        <v>222</v>
      </c>
      <c r="E19" s="239">
        <v>59</v>
      </c>
      <c r="F19" s="7"/>
      <c r="G19" s="80"/>
    </row>
    <row r="20" spans="1:7" ht="14.1" customHeight="1" x14ac:dyDescent="0.3">
      <c r="A20" s="116">
        <v>13</v>
      </c>
      <c r="B20" s="10" t="s">
        <v>10</v>
      </c>
      <c r="C20" s="14" t="s">
        <v>22</v>
      </c>
      <c r="D20" s="232">
        <v>220</v>
      </c>
      <c r="E20" s="239">
        <v>57</v>
      </c>
      <c r="F20" s="7"/>
      <c r="G20" s="80"/>
    </row>
    <row r="21" spans="1:7" ht="14.1" customHeight="1" x14ac:dyDescent="0.3">
      <c r="A21" s="116">
        <v>14</v>
      </c>
      <c r="B21" s="10" t="s">
        <v>10</v>
      </c>
      <c r="C21" s="15" t="s">
        <v>96</v>
      </c>
      <c r="D21" s="172">
        <v>217</v>
      </c>
      <c r="E21" s="239">
        <v>55</v>
      </c>
      <c r="F21" s="7"/>
      <c r="G21" s="80"/>
    </row>
    <row r="22" spans="1:7" ht="14.1" customHeight="1" x14ac:dyDescent="0.3">
      <c r="A22" s="221">
        <v>15</v>
      </c>
      <c r="B22" s="178" t="s">
        <v>38</v>
      </c>
      <c r="C22" s="179" t="s">
        <v>21</v>
      </c>
      <c r="D22" s="231">
        <v>215</v>
      </c>
      <c r="E22" s="238">
        <v>53</v>
      </c>
      <c r="F22" s="7"/>
      <c r="G22" s="80"/>
    </row>
    <row r="23" spans="1:7" ht="14.1" customHeight="1" x14ac:dyDescent="0.3">
      <c r="A23" s="116">
        <v>16</v>
      </c>
      <c r="B23" s="10" t="s">
        <v>10</v>
      </c>
      <c r="C23" s="14" t="s">
        <v>81</v>
      </c>
      <c r="D23" s="232">
        <v>212</v>
      </c>
      <c r="E23" s="239">
        <v>51</v>
      </c>
      <c r="F23" s="7"/>
      <c r="G23" s="80"/>
    </row>
    <row r="24" spans="1:7" ht="14.1" customHeight="1" x14ac:dyDescent="0.3">
      <c r="A24" s="116">
        <v>17</v>
      </c>
      <c r="B24" s="10" t="s">
        <v>10</v>
      </c>
      <c r="C24" s="14" t="s">
        <v>51</v>
      </c>
      <c r="D24" s="232">
        <v>210</v>
      </c>
      <c r="E24" s="239">
        <v>49</v>
      </c>
      <c r="F24" s="7"/>
      <c r="G24" s="80"/>
    </row>
    <row r="25" spans="1:7" ht="14.1" customHeight="1" x14ac:dyDescent="0.3">
      <c r="A25" s="116">
        <v>18</v>
      </c>
      <c r="B25" s="10" t="s">
        <v>10</v>
      </c>
      <c r="C25" s="14" t="s">
        <v>12</v>
      </c>
      <c r="D25" s="172">
        <v>210</v>
      </c>
      <c r="E25" s="239">
        <v>47</v>
      </c>
      <c r="F25" s="7"/>
      <c r="G25" s="80"/>
    </row>
    <row r="26" spans="1:7" ht="14.1" customHeight="1" x14ac:dyDescent="0.3">
      <c r="A26" s="221">
        <v>19</v>
      </c>
      <c r="B26" s="178" t="s">
        <v>38</v>
      </c>
      <c r="C26" s="179" t="s">
        <v>17</v>
      </c>
      <c r="D26" s="231">
        <v>210</v>
      </c>
      <c r="E26" s="238">
        <v>45</v>
      </c>
      <c r="F26" s="7"/>
      <c r="G26" s="80"/>
    </row>
    <row r="27" spans="1:7" ht="14.1" customHeight="1" x14ac:dyDescent="0.3">
      <c r="A27" s="116">
        <v>20</v>
      </c>
      <c r="B27" s="10" t="s">
        <v>10</v>
      </c>
      <c r="C27" s="14" t="s">
        <v>19</v>
      </c>
      <c r="D27" s="232">
        <v>208</v>
      </c>
      <c r="E27" s="239">
        <v>43</v>
      </c>
      <c r="F27" s="7"/>
      <c r="G27" s="80"/>
    </row>
    <row r="28" spans="1:7" ht="14.1" customHeight="1" x14ac:dyDescent="0.3">
      <c r="A28" s="221">
        <v>21</v>
      </c>
      <c r="B28" s="178" t="s">
        <v>38</v>
      </c>
      <c r="C28" s="179" t="s">
        <v>52</v>
      </c>
      <c r="D28" s="231">
        <v>205</v>
      </c>
      <c r="E28" s="238">
        <v>41</v>
      </c>
      <c r="F28" s="7"/>
      <c r="G28" s="80"/>
    </row>
    <row r="29" spans="1:7" ht="14.1" customHeight="1" x14ac:dyDescent="0.3">
      <c r="A29" s="116">
        <v>22</v>
      </c>
      <c r="B29" s="10" t="s">
        <v>10</v>
      </c>
      <c r="C29" s="14" t="s">
        <v>14</v>
      </c>
      <c r="D29" s="232">
        <v>204</v>
      </c>
      <c r="E29" s="239">
        <v>39</v>
      </c>
      <c r="F29" s="7"/>
      <c r="G29" s="80"/>
    </row>
    <row r="30" spans="1:7" ht="14.1" customHeight="1" x14ac:dyDescent="0.3">
      <c r="A30" s="116">
        <v>23</v>
      </c>
      <c r="B30" s="10" t="s">
        <v>10</v>
      </c>
      <c r="C30" s="14" t="s">
        <v>15</v>
      </c>
      <c r="D30" s="232">
        <v>199</v>
      </c>
      <c r="E30" s="239">
        <v>38</v>
      </c>
      <c r="F30" s="7"/>
      <c r="G30" s="80"/>
    </row>
    <row r="31" spans="1:7" ht="14.1" customHeight="1" x14ac:dyDescent="0.3">
      <c r="A31" s="221">
        <v>24</v>
      </c>
      <c r="B31" s="178" t="s">
        <v>38</v>
      </c>
      <c r="C31" s="179" t="s">
        <v>95</v>
      </c>
      <c r="D31" s="231">
        <v>193</v>
      </c>
      <c r="E31" s="238">
        <v>37</v>
      </c>
      <c r="F31" s="7"/>
      <c r="G31" s="80"/>
    </row>
    <row r="32" spans="1:7" ht="14.1" customHeight="1" x14ac:dyDescent="0.3">
      <c r="A32" s="116">
        <v>25</v>
      </c>
      <c r="B32" s="10" t="s">
        <v>10</v>
      </c>
      <c r="C32" s="14" t="s">
        <v>50</v>
      </c>
      <c r="D32" s="233">
        <v>192</v>
      </c>
      <c r="E32" s="239">
        <v>36</v>
      </c>
      <c r="F32" s="7"/>
      <c r="G32" s="80"/>
    </row>
    <row r="33" spans="1:7" ht="14.1" customHeight="1" x14ac:dyDescent="0.3">
      <c r="A33" s="116">
        <v>26</v>
      </c>
      <c r="B33" s="10" t="s">
        <v>10</v>
      </c>
      <c r="C33" s="14" t="s">
        <v>43</v>
      </c>
      <c r="D33" s="232">
        <v>189</v>
      </c>
      <c r="E33" s="239">
        <v>35</v>
      </c>
      <c r="F33" s="7"/>
      <c r="G33" s="80"/>
    </row>
    <row r="34" spans="1:7" ht="14.1" customHeight="1" x14ac:dyDescent="0.3">
      <c r="A34" s="116">
        <v>27</v>
      </c>
      <c r="B34" s="10" t="s">
        <v>10</v>
      </c>
      <c r="C34" s="14" t="s">
        <v>23</v>
      </c>
      <c r="D34" s="234">
        <v>184</v>
      </c>
      <c r="E34" s="239">
        <v>34</v>
      </c>
      <c r="F34" s="7"/>
      <c r="G34" s="80"/>
    </row>
    <row r="35" spans="1:7" ht="14.1" customHeight="1" x14ac:dyDescent="0.3">
      <c r="A35" s="116">
        <v>28</v>
      </c>
      <c r="B35" s="10" t="s">
        <v>10</v>
      </c>
      <c r="C35" s="14" t="s">
        <v>30</v>
      </c>
      <c r="D35" s="233">
        <v>184</v>
      </c>
      <c r="E35" s="239">
        <v>33</v>
      </c>
      <c r="F35" s="7"/>
      <c r="G35" s="80"/>
    </row>
    <row r="36" spans="1:7" ht="14.1" customHeight="1" x14ac:dyDescent="0.3">
      <c r="A36" s="116">
        <v>29</v>
      </c>
      <c r="B36" s="10" t="s">
        <v>10</v>
      </c>
      <c r="C36" s="14" t="s">
        <v>24</v>
      </c>
      <c r="D36" s="232">
        <v>179</v>
      </c>
      <c r="E36" s="239">
        <v>32</v>
      </c>
      <c r="F36" s="7"/>
      <c r="G36" s="80"/>
    </row>
    <row r="37" spans="1:7" ht="14.1" customHeight="1" x14ac:dyDescent="0.3">
      <c r="A37" s="221">
        <v>30</v>
      </c>
      <c r="B37" s="178" t="s">
        <v>38</v>
      </c>
      <c r="C37" s="179" t="s">
        <v>28</v>
      </c>
      <c r="D37" s="231">
        <v>177</v>
      </c>
      <c r="E37" s="238">
        <v>31</v>
      </c>
      <c r="F37" s="7"/>
      <c r="G37" s="80"/>
    </row>
    <row r="38" spans="1:7" ht="14.1" customHeight="1" x14ac:dyDescent="0.3">
      <c r="A38" s="116">
        <v>31</v>
      </c>
      <c r="B38" s="10" t="s">
        <v>10</v>
      </c>
      <c r="C38" s="14" t="s">
        <v>82</v>
      </c>
      <c r="D38" s="232">
        <v>167</v>
      </c>
      <c r="E38" s="239">
        <v>30</v>
      </c>
      <c r="F38" s="7"/>
      <c r="G38" s="80"/>
    </row>
    <row r="39" spans="1:7" ht="14.1" customHeight="1" x14ac:dyDescent="0.3">
      <c r="A39" s="116">
        <v>32</v>
      </c>
      <c r="B39" s="10" t="s">
        <v>10</v>
      </c>
      <c r="C39" s="14" t="s">
        <v>18</v>
      </c>
      <c r="D39" s="232">
        <v>166</v>
      </c>
      <c r="E39" s="239">
        <v>29</v>
      </c>
      <c r="F39" s="7"/>
      <c r="G39" s="80"/>
    </row>
    <row r="40" spans="1:7" s="80" customFormat="1" ht="14.1" customHeight="1" x14ac:dyDescent="0.3">
      <c r="A40" s="116">
        <v>33</v>
      </c>
      <c r="B40" s="10" t="s">
        <v>10</v>
      </c>
      <c r="C40" s="14" t="s">
        <v>44</v>
      </c>
      <c r="D40" s="232">
        <v>163</v>
      </c>
      <c r="E40" s="239">
        <v>28</v>
      </c>
      <c r="F40" s="7"/>
    </row>
    <row r="41" spans="1:7" s="80" customFormat="1" ht="14.1" customHeight="1" x14ac:dyDescent="0.3">
      <c r="A41" s="116">
        <v>34</v>
      </c>
      <c r="B41" s="10" t="s">
        <v>10</v>
      </c>
      <c r="C41" s="15" t="s">
        <v>13</v>
      </c>
      <c r="D41" s="232">
        <v>162</v>
      </c>
      <c r="E41" s="239">
        <v>27</v>
      </c>
      <c r="F41" s="7"/>
    </row>
    <row r="42" spans="1:7" s="80" customFormat="1" ht="14.1" customHeight="1" x14ac:dyDescent="0.3">
      <c r="A42" s="116">
        <v>35</v>
      </c>
      <c r="B42" s="10" t="s">
        <v>10</v>
      </c>
      <c r="C42" s="14" t="s">
        <v>90</v>
      </c>
      <c r="D42" s="232">
        <v>159</v>
      </c>
      <c r="E42" s="239">
        <v>26</v>
      </c>
      <c r="F42" s="7"/>
    </row>
    <row r="43" spans="1:7" s="80" customFormat="1" ht="14.1" customHeight="1" x14ac:dyDescent="0.3">
      <c r="A43" s="116">
        <v>36</v>
      </c>
      <c r="B43" s="10" t="s">
        <v>10</v>
      </c>
      <c r="C43" s="14" t="s">
        <v>56</v>
      </c>
      <c r="D43" s="232">
        <v>148</v>
      </c>
      <c r="E43" s="239">
        <v>25</v>
      </c>
      <c r="F43" s="7"/>
    </row>
    <row r="44" spans="1:7" s="80" customFormat="1" ht="14.1" customHeight="1" x14ac:dyDescent="0.3">
      <c r="A44" s="116">
        <v>37</v>
      </c>
      <c r="B44" s="10" t="s">
        <v>10</v>
      </c>
      <c r="C44" s="14" t="s">
        <v>32</v>
      </c>
      <c r="D44" s="232">
        <v>143</v>
      </c>
      <c r="E44" s="239">
        <v>24</v>
      </c>
      <c r="F44" s="7"/>
    </row>
    <row r="45" spans="1:7" s="80" customFormat="1" ht="14.1" customHeight="1" x14ac:dyDescent="0.3">
      <c r="A45" s="116">
        <v>38</v>
      </c>
      <c r="B45" s="10" t="s">
        <v>10</v>
      </c>
      <c r="C45" s="14" t="s">
        <v>93</v>
      </c>
      <c r="D45" s="232">
        <v>139</v>
      </c>
      <c r="E45" s="239">
        <v>23</v>
      </c>
      <c r="F45" s="7"/>
    </row>
    <row r="46" spans="1:7" s="80" customFormat="1" ht="14.1" customHeight="1" x14ac:dyDescent="0.3">
      <c r="A46" s="116">
        <v>39</v>
      </c>
      <c r="B46" s="10" t="s">
        <v>10</v>
      </c>
      <c r="C46" s="14" t="s">
        <v>29</v>
      </c>
      <c r="D46" s="232">
        <v>110</v>
      </c>
      <c r="E46" s="240">
        <v>22</v>
      </c>
      <c r="F46" s="7"/>
    </row>
    <row r="47" spans="1:7" s="80" customFormat="1" ht="14.1" customHeight="1" thickBot="1" x14ac:dyDescent="0.35">
      <c r="A47" s="117">
        <v>40</v>
      </c>
      <c r="B47" s="11" t="s">
        <v>10</v>
      </c>
      <c r="C47" s="18" t="s">
        <v>27</v>
      </c>
      <c r="D47" s="235">
        <v>62</v>
      </c>
      <c r="E47" s="241">
        <v>21</v>
      </c>
      <c r="F47" s="7"/>
    </row>
    <row r="48" spans="1:7" x14ac:dyDescent="0.3">
      <c r="F48" s="7"/>
      <c r="G48" s="80"/>
    </row>
    <row r="49" spans="2:7" x14ac:dyDescent="0.3">
      <c r="B49" s="59" t="s">
        <v>47</v>
      </c>
      <c r="C49" s="58" t="s">
        <v>103</v>
      </c>
      <c r="D49" s="37"/>
      <c r="F49" s="7"/>
      <c r="G49" s="80"/>
    </row>
    <row r="50" spans="2:7" x14ac:dyDescent="0.3">
      <c r="B50" s="59" t="s">
        <v>48</v>
      </c>
      <c r="C50" s="51" t="s">
        <v>117</v>
      </c>
      <c r="D50" s="37"/>
      <c r="F50" s="7"/>
      <c r="G50" s="80"/>
    </row>
    <row r="51" spans="2:7" x14ac:dyDescent="0.3">
      <c r="F51" s="7"/>
    </row>
    <row r="52" spans="2:7" x14ac:dyDescent="0.3">
      <c r="F52" s="7"/>
    </row>
    <row r="53" spans="2:7" x14ac:dyDescent="0.3">
      <c r="F53" s="7"/>
    </row>
  </sheetData>
  <sortState ref="B8:D47">
    <sortCondition descending="1" ref="D8:D47"/>
  </sortState>
  <mergeCells count="5">
    <mergeCell ref="A6:E6"/>
    <mergeCell ref="A5:E5"/>
    <mergeCell ref="A4:E4"/>
    <mergeCell ref="A1:E1"/>
    <mergeCell ref="A2:E2"/>
  </mergeCells>
  <pageMargins left="0.9055118110236221" right="0.9055118110236221" top="0.55118110236220474" bottom="0.74803149606299213" header="0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selection activeCell="I16" sqref="I16"/>
    </sheetView>
  </sheetViews>
  <sheetFormatPr defaultColWidth="9.109375" defaultRowHeight="14.4" x14ac:dyDescent="0.3"/>
  <cols>
    <col min="1" max="1" width="8.5546875" style="92" customWidth="1"/>
    <col min="2" max="2" width="16.44140625" style="92" customWidth="1"/>
    <col min="3" max="3" width="32.88671875" style="92" customWidth="1"/>
    <col min="4" max="4" width="12.6640625" style="92" customWidth="1"/>
    <col min="5" max="5" width="10.6640625" style="92" customWidth="1"/>
    <col min="6" max="6" width="9.109375" style="98"/>
    <col min="7" max="16384" width="9.109375" style="92"/>
  </cols>
  <sheetData>
    <row r="1" spans="1:6" ht="18" x14ac:dyDescent="0.35">
      <c r="A1" s="287" t="s">
        <v>87</v>
      </c>
      <c r="B1" s="287"/>
      <c r="C1" s="287"/>
      <c r="D1" s="287"/>
      <c r="E1" s="287"/>
      <c r="F1" s="91"/>
    </row>
    <row r="2" spans="1:6" ht="15.6" x14ac:dyDescent="0.3">
      <c r="A2" s="288" t="s">
        <v>14</v>
      </c>
      <c r="B2" s="288"/>
      <c r="C2" s="288"/>
      <c r="D2" s="288"/>
      <c r="E2" s="288"/>
      <c r="F2" s="91"/>
    </row>
    <row r="3" spans="1:6" x14ac:dyDescent="0.3">
      <c r="F3" s="91"/>
    </row>
    <row r="4" spans="1:6" ht="25.8" x14ac:dyDescent="0.5">
      <c r="A4" s="285" t="s">
        <v>86</v>
      </c>
      <c r="B4" s="285"/>
      <c r="C4" s="285"/>
      <c r="D4" s="285"/>
      <c r="E4" s="285"/>
      <c r="F4" s="91"/>
    </row>
    <row r="5" spans="1:6" ht="23.4" x14ac:dyDescent="0.45">
      <c r="A5" s="286" t="s">
        <v>8</v>
      </c>
      <c r="B5" s="286"/>
      <c r="C5" s="286"/>
      <c r="D5" s="286"/>
      <c r="E5" s="286"/>
      <c r="F5" s="123"/>
    </row>
    <row r="6" spans="1:6" ht="24" thickBot="1" x14ac:dyDescent="0.5">
      <c r="A6" s="286"/>
      <c r="B6" s="286"/>
      <c r="C6" s="286"/>
      <c r="D6" s="286"/>
      <c r="E6" s="286"/>
      <c r="F6" s="93"/>
    </row>
    <row r="7" spans="1:6" ht="15" thickBot="1" x14ac:dyDescent="0.35">
      <c r="A7" s="95" t="s">
        <v>1</v>
      </c>
      <c r="B7" s="96"/>
      <c r="C7" s="97" t="s">
        <v>2</v>
      </c>
      <c r="D7" s="249" t="s">
        <v>37</v>
      </c>
      <c r="E7" s="254" t="s">
        <v>34</v>
      </c>
      <c r="F7" s="94"/>
    </row>
    <row r="8" spans="1:6" ht="15" customHeight="1" x14ac:dyDescent="0.3">
      <c r="A8" s="173">
        <v>1</v>
      </c>
      <c r="B8" s="174" t="s">
        <v>10</v>
      </c>
      <c r="C8" s="175" t="s">
        <v>68</v>
      </c>
      <c r="D8" s="250">
        <v>58</v>
      </c>
      <c r="E8" s="255">
        <v>150</v>
      </c>
    </row>
    <row r="9" spans="1:6" ht="15" customHeight="1" x14ac:dyDescent="0.3">
      <c r="A9" s="99">
        <v>2</v>
      </c>
      <c r="B9" s="100" t="s">
        <v>10</v>
      </c>
      <c r="C9" s="103" t="s">
        <v>59</v>
      </c>
      <c r="D9" s="251">
        <v>57</v>
      </c>
      <c r="E9" s="256">
        <v>130</v>
      </c>
    </row>
    <row r="10" spans="1:6" ht="15" customHeight="1" x14ac:dyDescent="0.3">
      <c r="A10" s="245">
        <v>3</v>
      </c>
      <c r="B10" s="246" t="s">
        <v>38</v>
      </c>
      <c r="C10" s="247" t="s">
        <v>59</v>
      </c>
      <c r="D10" s="252">
        <v>53</v>
      </c>
      <c r="E10" s="257">
        <v>110</v>
      </c>
    </row>
    <row r="11" spans="1:6" ht="15" customHeight="1" x14ac:dyDescent="0.3">
      <c r="A11" s="99">
        <v>4</v>
      </c>
      <c r="B11" s="100" t="s">
        <v>10</v>
      </c>
      <c r="C11" s="103" t="s">
        <v>71</v>
      </c>
      <c r="D11" s="251">
        <v>52</v>
      </c>
      <c r="E11" s="256">
        <v>100</v>
      </c>
    </row>
    <row r="12" spans="1:6" ht="15" customHeight="1" x14ac:dyDescent="0.3">
      <c r="A12" s="99">
        <v>5</v>
      </c>
      <c r="B12" s="100" t="s">
        <v>10</v>
      </c>
      <c r="C12" s="103" t="s">
        <v>76</v>
      </c>
      <c r="D12" s="251">
        <v>51</v>
      </c>
      <c r="E12" s="256">
        <v>90</v>
      </c>
    </row>
    <row r="13" spans="1:6" ht="15" customHeight="1" x14ac:dyDescent="0.3">
      <c r="A13" s="99">
        <v>6</v>
      </c>
      <c r="B13" s="100" t="s">
        <v>10</v>
      </c>
      <c r="C13" s="103" t="s">
        <v>67</v>
      </c>
      <c r="D13" s="251">
        <v>49</v>
      </c>
      <c r="E13" s="256">
        <v>80</v>
      </c>
    </row>
    <row r="14" spans="1:6" ht="15" customHeight="1" x14ac:dyDescent="0.3">
      <c r="A14" s="99">
        <v>7</v>
      </c>
      <c r="B14" s="100" t="s">
        <v>10</v>
      </c>
      <c r="C14" s="103" t="s">
        <v>72</v>
      </c>
      <c r="D14" s="251">
        <v>46</v>
      </c>
      <c r="E14" s="256">
        <v>75</v>
      </c>
    </row>
    <row r="15" spans="1:6" ht="15" customHeight="1" x14ac:dyDescent="0.3">
      <c r="A15" s="99">
        <v>8</v>
      </c>
      <c r="B15" s="100" t="s">
        <v>10</v>
      </c>
      <c r="C15" s="103" t="s">
        <v>64</v>
      </c>
      <c r="D15" s="251">
        <v>44</v>
      </c>
      <c r="E15" s="256">
        <v>70</v>
      </c>
    </row>
    <row r="16" spans="1:6" ht="15" customHeight="1" x14ac:dyDescent="0.3">
      <c r="A16" s="99">
        <v>9</v>
      </c>
      <c r="B16" s="100" t="s">
        <v>10</v>
      </c>
      <c r="C16" s="103" t="s">
        <v>61</v>
      </c>
      <c r="D16" s="251">
        <v>43</v>
      </c>
      <c r="E16" s="256">
        <v>65</v>
      </c>
    </row>
    <row r="17" spans="1:5" ht="15" customHeight="1" x14ac:dyDescent="0.3">
      <c r="A17" s="99">
        <v>9</v>
      </c>
      <c r="B17" s="100" t="s">
        <v>10</v>
      </c>
      <c r="C17" s="103" t="s">
        <v>75</v>
      </c>
      <c r="D17" s="251">
        <v>43</v>
      </c>
      <c r="E17" s="256">
        <v>65</v>
      </c>
    </row>
    <row r="18" spans="1:5" ht="15" customHeight="1" x14ac:dyDescent="0.3">
      <c r="A18" s="99">
        <v>9</v>
      </c>
      <c r="B18" s="100" t="s">
        <v>10</v>
      </c>
      <c r="C18" s="103" t="s">
        <v>66</v>
      </c>
      <c r="D18" s="251">
        <v>43</v>
      </c>
      <c r="E18" s="256">
        <v>65</v>
      </c>
    </row>
    <row r="19" spans="1:5" ht="15" customHeight="1" x14ac:dyDescent="0.3">
      <c r="A19" s="99">
        <v>12</v>
      </c>
      <c r="B19" s="100" t="s">
        <v>10</v>
      </c>
      <c r="C19" s="103" t="s">
        <v>63</v>
      </c>
      <c r="D19" s="251">
        <v>42</v>
      </c>
      <c r="E19" s="256">
        <v>59</v>
      </c>
    </row>
    <row r="20" spans="1:5" ht="15" customHeight="1" x14ac:dyDescent="0.3">
      <c r="A20" s="245">
        <v>13</v>
      </c>
      <c r="B20" s="246" t="s">
        <v>38</v>
      </c>
      <c r="C20" s="247" t="s">
        <v>72</v>
      </c>
      <c r="D20" s="252">
        <v>40</v>
      </c>
      <c r="E20" s="257">
        <v>57</v>
      </c>
    </row>
    <row r="21" spans="1:5" ht="15" customHeight="1" x14ac:dyDescent="0.3">
      <c r="A21" s="99">
        <v>13</v>
      </c>
      <c r="B21" s="100" t="s">
        <v>10</v>
      </c>
      <c r="C21" s="103" t="s">
        <v>73</v>
      </c>
      <c r="D21" s="251">
        <v>40</v>
      </c>
      <c r="E21" s="256">
        <v>57</v>
      </c>
    </row>
    <row r="22" spans="1:5" ht="15" customHeight="1" x14ac:dyDescent="0.3">
      <c r="A22" s="99">
        <v>15</v>
      </c>
      <c r="B22" s="100" t="s">
        <v>10</v>
      </c>
      <c r="C22" s="103" t="s">
        <v>60</v>
      </c>
      <c r="D22" s="251">
        <v>39</v>
      </c>
      <c r="E22" s="256">
        <v>53</v>
      </c>
    </row>
    <row r="23" spans="1:5" ht="15" customHeight="1" x14ac:dyDescent="0.3">
      <c r="A23" s="245">
        <v>15</v>
      </c>
      <c r="B23" s="246" t="s">
        <v>38</v>
      </c>
      <c r="C23" s="248" t="s">
        <v>118</v>
      </c>
      <c r="D23" s="252">
        <v>39</v>
      </c>
      <c r="E23" s="257">
        <v>53</v>
      </c>
    </row>
    <row r="24" spans="1:5" ht="15" customHeight="1" x14ac:dyDescent="0.3">
      <c r="A24" s="99">
        <v>15</v>
      </c>
      <c r="B24" s="100" t="s">
        <v>10</v>
      </c>
      <c r="C24" s="101" t="s">
        <v>113</v>
      </c>
      <c r="D24" s="251">
        <v>39</v>
      </c>
      <c r="E24" s="256">
        <v>53</v>
      </c>
    </row>
    <row r="25" spans="1:5" ht="15" customHeight="1" x14ac:dyDescent="0.3">
      <c r="A25" s="99">
        <v>18</v>
      </c>
      <c r="B25" s="100" t="s">
        <v>10</v>
      </c>
      <c r="C25" s="101" t="s">
        <v>110</v>
      </c>
      <c r="D25" s="251">
        <v>37</v>
      </c>
      <c r="E25" s="239">
        <v>47</v>
      </c>
    </row>
    <row r="26" spans="1:5" ht="15" customHeight="1" x14ac:dyDescent="0.3">
      <c r="A26" s="99">
        <v>19</v>
      </c>
      <c r="B26" s="100" t="s">
        <v>10</v>
      </c>
      <c r="C26" s="103" t="s">
        <v>74</v>
      </c>
      <c r="D26" s="251">
        <v>35</v>
      </c>
      <c r="E26" s="239">
        <v>45</v>
      </c>
    </row>
    <row r="27" spans="1:5" ht="15" customHeight="1" x14ac:dyDescent="0.3">
      <c r="A27" s="99">
        <v>20</v>
      </c>
      <c r="B27" s="100" t="s">
        <v>10</v>
      </c>
      <c r="C27" s="103" t="s">
        <v>62</v>
      </c>
      <c r="D27" s="251">
        <v>32</v>
      </c>
      <c r="E27" s="239">
        <v>43</v>
      </c>
    </row>
    <row r="28" spans="1:5" ht="15" customHeight="1" x14ac:dyDescent="0.3">
      <c r="A28" s="99">
        <v>20</v>
      </c>
      <c r="B28" s="100" t="s">
        <v>10</v>
      </c>
      <c r="C28" s="103" t="s">
        <v>111</v>
      </c>
      <c r="D28" s="251">
        <v>32</v>
      </c>
      <c r="E28" s="239">
        <v>43</v>
      </c>
    </row>
    <row r="29" spans="1:5" ht="15" customHeight="1" x14ac:dyDescent="0.3">
      <c r="A29" s="99">
        <v>22</v>
      </c>
      <c r="B29" s="100" t="s">
        <v>10</v>
      </c>
      <c r="C29" s="103" t="s">
        <v>69</v>
      </c>
      <c r="D29" s="251">
        <v>30</v>
      </c>
      <c r="E29" s="239">
        <v>39</v>
      </c>
    </row>
    <row r="30" spans="1:5" ht="15" customHeight="1" x14ac:dyDescent="0.3">
      <c r="A30" s="99">
        <v>22</v>
      </c>
      <c r="B30" s="100" t="s">
        <v>10</v>
      </c>
      <c r="C30" s="103" t="s">
        <v>70</v>
      </c>
      <c r="D30" s="251">
        <v>30</v>
      </c>
      <c r="E30" s="239">
        <v>39</v>
      </c>
    </row>
    <row r="31" spans="1:5" ht="15" customHeight="1" x14ac:dyDescent="0.3">
      <c r="A31" s="99">
        <v>23</v>
      </c>
      <c r="B31" s="100" t="s">
        <v>10</v>
      </c>
      <c r="C31" s="101" t="s">
        <v>112</v>
      </c>
      <c r="D31" s="251">
        <v>30</v>
      </c>
      <c r="E31" s="239">
        <v>39</v>
      </c>
    </row>
    <row r="32" spans="1:5" ht="15" customHeight="1" x14ac:dyDescent="0.3">
      <c r="A32" s="99">
        <v>25</v>
      </c>
      <c r="B32" s="100" t="s">
        <v>10</v>
      </c>
      <c r="C32" s="103" t="s">
        <v>77</v>
      </c>
      <c r="D32" s="251">
        <v>29</v>
      </c>
      <c r="E32" s="239">
        <v>36</v>
      </c>
    </row>
    <row r="33" spans="1:6" ht="15" customHeight="1" x14ac:dyDescent="0.3">
      <c r="A33" s="245">
        <v>26</v>
      </c>
      <c r="B33" s="246" t="s">
        <v>38</v>
      </c>
      <c r="C33" s="247" t="s">
        <v>119</v>
      </c>
      <c r="D33" s="252">
        <v>27</v>
      </c>
      <c r="E33" s="238">
        <v>35</v>
      </c>
    </row>
    <row r="34" spans="1:6" ht="15" customHeight="1" x14ac:dyDescent="0.3">
      <c r="A34" s="99">
        <v>27</v>
      </c>
      <c r="B34" s="100" t="s">
        <v>10</v>
      </c>
      <c r="C34" s="103" t="s">
        <v>109</v>
      </c>
      <c r="D34" s="251">
        <v>24</v>
      </c>
      <c r="E34" s="239">
        <v>34</v>
      </c>
    </row>
    <row r="35" spans="1:6" ht="15" customHeight="1" x14ac:dyDescent="0.3">
      <c r="A35" s="99">
        <v>28</v>
      </c>
      <c r="B35" s="100" t="s">
        <v>10</v>
      </c>
      <c r="C35" s="103" t="s">
        <v>78</v>
      </c>
      <c r="D35" s="251">
        <v>21</v>
      </c>
      <c r="E35" s="239">
        <v>33</v>
      </c>
    </row>
    <row r="36" spans="1:6" ht="15" customHeight="1" x14ac:dyDescent="0.3">
      <c r="A36" s="99">
        <v>29</v>
      </c>
      <c r="B36" s="100" t="s">
        <v>10</v>
      </c>
      <c r="C36" s="103" t="s">
        <v>65</v>
      </c>
      <c r="D36" s="251">
        <v>18</v>
      </c>
      <c r="E36" s="239">
        <v>32</v>
      </c>
    </row>
    <row r="37" spans="1:6" ht="15" customHeight="1" x14ac:dyDescent="0.3">
      <c r="A37" s="99">
        <v>30</v>
      </c>
      <c r="B37" s="100" t="s">
        <v>10</v>
      </c>
      <c r="C37" s="101" t="s">
        <v>83</v>
      </c>
      <c r="D37" s="251">
        <v>10</v>
      </c>
      <c r="E37" s="239">
        <v>31</v>
      </c>
    </row>
    <row r="38" spans="1:6" ht="15" customHeight="1" thickBot="1" x14ac:dyDescent="0.35">
      <c r="A38" s="242" t="s">
        <v>114</v>
      </c>
      <c r="B38" s="243" t="s">
        <v>38</v>
      </c>
      <c r="C38" s="244" t="s">
        <v>84</v>
      </c>
      <c r="D38" s="253"/>
      <c r="E38" s="258"/>
    </row>
    <row r="39" spans="1:6" ht="15" customHeight="1" x14ac:dyDescent="0.3">
      <c r="F39" s="39"/>
    </row>
    <row r="40" spans="1:6" ht="15" customHeight="1" x14ac:dyDescent="0.3">
      <c r="A40" s="284" t="s">
        <v>47</v>
      </c>
      <c r="B40" s="284"/>
      <c r="C40" s="104" t="s">
        <v>104</v>
      </c>
      <c r="D40" s="102"/>
      <c r="F40" s="39"/>
    </row>
    <row r="41" spans="1:6" ht="15" customHeight="1" x14ac:dyDescent="0.3">
      <c r="B41" s="105" t="s">
        <v>48</v>
      </c>
      <c r="C41" s="104" t="s">
        <v>120</v>
      </c>
      <c r="F41" s="39"/>
    </row>
    <row r="42" spans="1:6" ht="15" customHeight="1" x14ac:dyDescent="0.3">
      <c r="B42" s="93"/>
      <c r="C42" s="92" t="s">
        <v>105</v>
      </c>
      <c r="F42" s="39"/>
    </row>
    <row r="43" spans="1:6" x14ac:dyDescent="0.3">
      <c r="F43" s="39"/>
    </row>
    <row r="44" spans="1:6" x14ac:dyDescent="0.3">
      <c r="F44" s="39"/>
    </row>
    <row r="45" spans="1:6" x14ac:dyDescent="0.3">
      <c r="F45" s="39"/>
    </row>
    <row r="46" spans="1:6" x14ac:dyDescent="0.3">
      <c r="F46" s="39"/>
    </row>
  </sheetData>
  <sortState ref="B8:D37">
    <sortCondition descending="1" ref="D8:D37"/>
  </sortState>
  <mergeCells count="6">
    <mergeCell ref="A40:B40"/>
    <mergeCell ref="A4:E4"/>
    <mergeCell ref="A5:E5"/>
    <mergeCell ref="A6:E6"/>
    <mergeCell ref="A1:E1"/>
    <mergeCell ref="A2:E2"/>
  </mergeCells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zoomScaleNormal="100" workbookViewId="0">
      <selection activeCell="M19" sqref="M19"/>
    </sheetView>
  </sheetViews>
  <sheetFormatPr defaultRowHeight="14.4" x14ac:dyDescent="0.3"/>
  <cols>
    <col min="1" max="1" width="5.44140625" customWidth="1"/>
    <col min="2" max="2" width="10.6640625" customWidth="1"/>
    <col min="3" max="3" width="30.109375" customWidth="1"/>
    <col min="4" max="9" width="4.33203125" customWidth="1"/>
    <col min="10" max="10" width="8.44140625" customWidth="1"/>
    <col min="11" max="11" width="3.33203125" bestFit="1" customWidth="1"/>
    <col min="12" max="12" width="7.109375" bestFit="1" customWidth="1"/>
    <col min="13" max="13" width="21.33203125" bestFit="1" customWidth="1"/>
  </cols>
  <sheetData>
    <row r="1" spans="1:15" ht="30.75" customHeight="1" x14ac:dyDescent="0.35">
      <c r="A1" s="274" t="s">
        <v>88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5" ht="20.25" customHeight="1" x14ac:dyDescent="0.3">
      <c r="A2" s="80"/>
      <c r="B2" s="80"/>
      <c r="C2" s="80"/>
      <c r="D2" s="80"/>
      <c r="E2" s="80"/>
      <c r="F2" s="80" t="s">
        <v>45</v>
      </c>
      <c r="G2" s="80"/>
      <c r="H2" s="80"/>
      <c r="I2" s="80"/>
      <c r="J2" s="80"/>
    </row>
    <row r="3" spans="1:15" ht="24.6" x14ac:dyDescent="0.3">
      <c r="A3" s="289" t="s">
        <v>39</v>
      </c>
      <c r="B3" s="289"/>
      <c r="C3" s="289"/>
      <c r="D3" s="289"/>
      <c r="E3" s="289"/>
      <c r="F3" s="289"/>
      <c r="G3" s="289"/>
      <c r="H3" s="289"/>
      <c r="I3" s="289"/>
      <c r="J3" s="289"/>
    </row>
    <row r="4" spans="1:15" ht="31.5" customHeight="1" thickBot="1" x14ac:dyDescent="0.35">
      <c r="A4" s="290" t="s">
        <v>40</v>
      </c>
      <c r="B4" s="290"/>
      <c r="C4" s="290"/>
      <c r="D4" s="290"/>
      <c r="E4" s="290"/>
      <c r="F4" s="290"/>
      <c r="G4" s="290"/>
      <c r="H4" s="290"/>
      <c r="I4" s="290"/>
      <c r="J4" s="290"/>
      <c r="K4" s="76"/>
      <c r="L4" s="19"/>
    </row>
    <row r="5" spans="1:15" ht="85.2" thickBot="1" x14ac:dyDescent="0.35">
      <c r="A5" s="20" t="s">
        <v>41</v>
      </c>
      <c r="B5" s="21" t="s">
        <v>35</v>
      </c>
      <c r="C5" s="21" t="s">
        <v>2</v>
      </c>
      <c r="D5" s="22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4" t="s">
        <v>42</v>
      </c>
      <c r="K5" s="291" t="s">
        <v>58</v>
      </c>
      <c r="L5" s="292"/>
      <c r="M5" s="292"/>
      <c r="N5" s="128"/>
    </row>
    <row r="6" spans="1:15" ht="15.6" x14ac:dyDescent="0.3">
      <c r="A6" s="26" t="s">
        <v>121</v>
      </c>
      <c r="B6" s="9" t="s">
        <v>10</v>
      </c>
      <c r="C6" s="17" t="s">
        <v>43</v>
      </c>
      <c r="D6" s="124">
        <v>1</v>
      </c>
      <c r="E6" s="124">
        <v>1</v>
      </c>
      <c r="F6" s="124"/>
      <c r="G6" s="130"/>
      <c r="H6" s="124">
        <v>1</v>
      </c>
      <c r="I6" s="124">
        <v>1</v>
      </c>
      <c r="J6" s="27">
        <f t="shared" ref="J6:J46" si="0">SUM(D6:I6)</f>
        <v>4</v>
      </c>
      <c r="K6" s="50">
        <v>1</v>
      </c>
      <c r="L6" s="32" t="s">
        <v>10</v>
      </c>
      <c r="M6" s="33" t="s">
        <v>16</v>
      </c>
    </row>
    <row r="7" spans="1:15" ht="15.75" customHeight="1" x14ac:dyDescent="0.3">
      <c r="A7" s="269" t="s">
        <v>122</v>
      </c>
      <c r="B7" s="45" t="s">
        <v>10</v>
      </c>
      <c r="C7" s="46" t="s">
        <v>44</v>
      </c>
      <c r="D7" s="125">
        <v>1</v>
      </c>
      <c r="E7" s="125"/>
      <c r="F7" s="125"/>
      <c r="G7" s="47"/>
      <c r="H7" s="125">
        <v>1</v>
      </c>
      <c r="I7" s="125">
        <v>1</v>
      </c>
      <c r="J7" s="28">
        <f t="shared" si="0"/>
        <v>3</v>
      </c>
      <c r="K7" s="50">
        <v>2</v>
      </c>
      <c r="L7" s="32" t="s">
        <v>10</v>
      </c>
      <c r="M7" s="33" t="s">
        <v>26</v>
      </c>
    </row>
    <row r="8" spans="1:15" ht="15.75" customHeight="1" x14ac:dyDescent="0.3">
      <c r="A8" s="269" t="s">
        <v>123</v>
      </c>
      <c r="B8" s="45" t="s">
        <v>10</v>
      </c>
      <c r="C8" s="46" t="s">
        <v>16</v>
      </c>
      <c r="D8" s="125">
        <v>1</v>
      </c>
      <c r="E8" s="125">
        <v>1</v>
      </c>
      <c r="F8" s="125">
        <v>1</v>
      </c>
      <c r="G8" s="125">
        <v>1</v>
      </c>
      <c r="H8" s="125">
        <v>1</v>
      </c>
      <c r="I8" s="125">
        <v>1</v>
      </c>
      <c r="J8" s="28">
        <f t="shared" si="0"/>
        <v>6</v>
      </c>
      <c r="K8" s="50">
        <v>3</v>
      </c>
      <c r="L8" s="32" t="s">
        <v>10</v>
      </c>
      <c r="M8" s="33" t="s">
        <v>14</v>
      </c>
    </row>
    <row r="9" spans="1:15" ht="15.75" customHeight="1" x14ac:dyDescent="0.3">
      <c r="A9" s="269" t="s">
        <v>124</v>
      </c>
      <c r="B9" s="45" t="s">
        <v>10</v>
      </c>
      <c r="C9" s="46" t="s">
        <v>26</v>
      </c>
      <c r="D9" s="125">
        <v>1</v>
      </c>
      <c r="E9" s="47">
        <v>1</v>
      </c>
      <c r="F9" s="125">
        <v>1</v>
      </c>
      <c r="G9" s="125">
        <v>1</v>
      </c>
      <c r="H9" s="125">
        <v>1</v>
      </c>
      <c r="I9" s="125">
        <v>1</v>
      </c>
      <c r="J9" s="28">
        <f t="shared" si="0"/>
        <v>6</v>
      </c>
      <c r="K9" s="50">
        <v>4</v>
      </c>
      <c r="L9" s="32" t="s">
        <v>10</v>
      </c>
      <c r="M9" s="33" t="s">
        <v>12</v>
      </c>
    </row>
    <row r="10" spans="1:15" ht="15.75" customHeight="1" x14ac:dyDescent="0.3">
      <c r="A10" s="269" t="s">
        <v>125</v>
      </c>
      <c r="B10" s="10" t="s">
        <v>10</v>
      </c>
      <c r="C10" s="14" t="s">
        <v>24</v>
      </c>
      <c r="D10" s="126"/>
      <c r="E10" s="126"/>
      <c r="F10" s="126">
        <v>1</v>
      </c>
      <c r="G10" s="126">
        <v>1</v>
      </c>
      <c r="H10" s="126">
        <v>1</v>
      </c>
      <c r="I10" s="126">
        <v>1</v>
      </c>
      <c r="J10" s="28">
        <f t="shared" si="0"/>
        <v>4</v>
      </c>
      <c r="K10" s="50">
        <v>5</v>
      </c>
      <c r="L10" s="32" t="s">
        <v>10</v>
      </c>
      <c r="M10" s="34" t="s">
        <v>11</v>
      </c>
    </row>
    <row r="11" spans="1:15" ht="15.75" customHeight="1" x14ac:dyDescent="0.3">
      <c r="A11" s="269" t="s">
        <v>126</v>
      </c>
      <c r="B11" s="10" t="s">
        <v>10</v>
      </c>
      <c r="C11" s="14" t="s">
        <v>81</v>
      </c>
      <c r="D11" s="25"/>
      <c r="E11" s="126"/>
      <c r="F11" s="126"/>
      <c r="G11" s="126"/>
      <c r="H11" s="126">
        <v>1</v>
      </c>
      <c r="I11" s="126">
        <v>1</v>
      </c>
      <c r="J11" s="28">
        <f t="shared" si="0"/>
        <v>2</v>
      </c>
      <c r="K11" s="50">
        <v>6</v>
      </c>
      <c r="L11" s="259" t="s">
        <v>38</v>
      </c>
      <c r="M11" s="260" t="s">
        <v>80</v>
      </c>
      <c r="N11" s="261"/>
      <c r="O11" s="261"/>
    </row>
    <row r="12" spans="1:15" ht="15.75" customHeight="1" x14ac:dyDescent="0.3">
      <c r="A12" s="269" t="s">
        <v>127</v>
      </c>
      <c r="B12" s="10" t="s">
        <v>10</v>
      </c>
      <c r="C12" s="14" t="s">
        <v>89</v>
      </c>
      <c r="D12" s="25"/>
      <c r="E12" s="126"/>
      <c r="F12" s="126"/>
      <c r="G12" s="126"/>
      <c r="H12" s="126">
        <v>1</v>
      </c>
      <c r="I12" s="126"/>
      <c r="J12" s="28">
        <f t="shared" si="0"/>
        <v>1</v>
      </c>
      <c r="K12" s="50">
        <v>7</v>
      </c>
      <c r="L12" s="259" t="s">
        <v>38</v>
      </c>
      <c r="M12" s="260" t="s">
        <v>28</v>
      </c>
      <c r="N12" s="261"/>
      <c r="O12" s="261"/>
    </row>
    <row r="13" spans="1:15" ht="15.75" customHeight="1" x14ac:dyDescent="0.3">
      <c r="A13" s="269" t="s">
        <v>128</v>
      </c>
      <c r="B13" s="10" t="s">
        <v>10</v>
      </c>
      <c r="C13" s="14" t="s">
        <v>15</v>
      </c>
      <c r="D13" s="126">
        <v>1</v>
      </c>
      <c r="E13" s="126">
        <v>1</v>
      </c>
      <c r="F13" s="126">
        <v>1</v>
      </c>
      <c r="G13" s="25"/>
      <c r="H13" s="126">
        <v>1</v>
      </c>
      <c r="I13" s="126">
        <v>1</v>
      </c>
      <c r="J13" s="28">
        <f t="shared" si="0"/>
        <v>5</v>
      </c>
      <c r="K13" s="50">
        <v>8</v>
      </c>
      <c r="L13" s="259" t="s">
        <v>38</v>
      </c>
      <c r="M13" s="260" t="s">
        <v>21</v>
      </c>
      <c r="N13" s="261"/>
      <c r="O13" s="261"/>
    </row>
    <row r="14" spans="1:15" ht="15.75" customHeight="1" x14ac:dyDescent="0.3">
      <c r="A14" s="269" t="s">
        <v>129</v>
      </c>
      <c r="B14" s="10" t="s">
        <v>10</v>
      </c>
      <c r="C14" s="14" t="s">
        <v>27</v>
      </c>
      <c r="D14" s="126">
        <v>1</v>
      </c>
      <c r="E14" s="126"/>
      <c r="F14" s="126">
        <v>1</v>
      </c>
      <c r="G14" s="126"/>
      <c r="H14" s="126">
        <v>1</v>
      </c>
      <c r="I14" s="126">
        <v>1</v>
      </c>
      <c r="J14" s="28">
        <f t="shared" si="0"/>
        <v>4</v>
      </c>
      <c r="K14" s="50">
        <v>9</v>
      </c>
      <c r="L14" s="32" t="s">
        <v>10</v>
      </c>
      <c r="M14" s="33" t="s">
        <v>13</v>
      </c>
    </row>
    <row r="15" spans="1:15" ht="15.75" customHeight="1" x14ac:dyDescent="0.3">
      <c r="A15" s="269" t="s">
        <v>130</v>
      </c>
      <c r="B15" s="10" t="s">
        <v>10</v>
      </c>
      <c r="C15" s="14" t="s">
        <v>22</v>
      </c>
      <c r="D15" s="126">
        <v>1</v>
      </c>
      <c r="E15" s="25">
        <v>1</v>
      </c>
      <c r="F15" s="126">
        <v>1</v>
      </c>
      <c r="G15" s="126"/>
      <c r="H15" s="126">
        <v>1</v>
      </c>
      <c r="I15" s="126">
        <v>1</v>
      </c>
      <c r="J15" s="28">
        <f t="shared" si="0"/>
        <v>5</v>
      </c>
      <c r="K15" s="50"/>
      <c r="L15" s="32"/>
      <c r="M15" s="33"/>
    </row>
    <row r="16" spans="1:15" ht="15.75" customHeight="1" x14ac:dyDescent="0.3">
      <c r="A16" s="269" t="s">
        <v>131</v>
      </c>
      <c r="B16" s="10" t="s">
        <v>10</v>
      </c>
      <c r="C16" s="14" t="s">
        <v>51</v>
      </c>
      <c r="D16" s="126">
        <v>1</v>
      </c>
      <c r="E16" s="126"/>
      <c r="F16" s="126"/>
      <c r="G16" s="25"/>
      <c r="H16" s="126">
        <v>1</v>
      </c>
      <c r="I16" s="126">
        <v>1</v>
      </c>
      <c r="J16" s="28">
        <f t="shared" si="0"/>
        <v>3</v>
      </c>
      <c r="K16" s="50"/>
      <c r="L16" s="32"/>
      <c r="M16" s="33"/>
    </row>
    <row r="17" spans="1:12" ht="15.75" customHeight="1" x14ac:dyDescent="0.3">
      <c r="A17" s="269" t="s">
        <v>132</v>
      </c>
      <c r="B17" s="10" t="s">
        <v>10</v>
      </c>
      <c r="C17" s="14" t="s">
        <v>90</v>
      </c>
      <c r="D17" s="126">
        <v>1</v>
      </c>
      <c r="E17" s="25"/>
      <c r="F17" s="126"/>
      <c r="G17" s="126"/>
      <c r="H17" s="126">
        <v>1</v>
      </c>
      <c r="I17" s="126"/>
      <c r="J17" s="28">
        <f t="shared" si="0"/>
        <v>2</v>
      </c>
      <c r="K17" s="50"/>
      <c r="L17" s="79"/>
    </row>
    <row r="18" spans="1:12" ht="15.75" customHeight="1" x14ac:dyDescent="0.3">
      <c r="A18" s="269" t="s">
        <v>133</v>
      </c>
      <c r="B18" s="10" t="s">
        <v>10</v>
      </c>
      <c r="C18" s="14" t="s">
        <v>19</v>
      </c>
      <c r="D18" s="126"/>
      <c r="E18" s="126">
        <v>1</v>
      </c>
      <c r="F18" s="126"/>
      <c r="G18" s="25"/>
      <c r="H18" s="126">
        <v>1</v>
      </c>
      <c r="I18" s="126">
        <v>1</v>
      </c>
      <c r="J18" s="28">
        <f t="shared" si="0"/>
        <v>3</v>
      </c>
      <c r="K18" s="50"/>
      <c r="L18" s="79"/>
    </row>
    <row r="19" spans="1:12" ht="15.75" customHeight="1" x14ac:dyDescent="0.3">
      <c r="A19" s="269" t="s">
        <v>134</v>
      </c>
      <c r="B19" s="10" t="s">
        <v>10</v>
      </c>
      <c r="C19" s="14" t="s">
        <v>82</v>
      </c>
      <c r="D19" s="25">
        <v>1</v>
      </c>
      <c r="E19" s="126"/>
      <c r="F19" s="126"/>
      <c r="G19" s="126"/>
      <c r="H19" s="126">
        <v>1</v>
      </c>
      <c r="I19" s="126"/>
      <c r="J19" s="28">
        <f t="shared" si="0"/>
        <v>2</v>
      </c>
      <c r="K19" s="50"/>
      <c r="L19" s="79"/>
    </row>
    <row r="20" spans="1:12" ht="15.75" customHeight="1" x14ac:dyDescent="0.3">
      <c r="A20" s="269" t="s">
        <v>135</v>
      </c>
      <c r="B20" s="10" t="s">
        <v>10</v>
      </c>
      <c r="C20" s="14" t="s">
        <v>32</v>
      </c>
      <c r="D20" s="126"/>
      <c r="E20" s="126"/>
      <c r="F20" s="126">
        <v>1</v>
      </c>
      <c r="G20" s="126"/>
      <c r="H20" s="126">
        <v>1</v>
      </c>
      <c r="I20" s="126"/>
      <c r="J20" s="28">
        <f t="shared" si="0"/>
        <v>2</v>
      </c>
      <c r="K20" s="50"/>
      <c r="L20" s="79"/>
    </row>
    <row r="21" spans="1:12" ht="15.75" customHeight="1" x14ac:dyDescent="0.3">
      <c r="A21" s="269" t="s">
        <v>136</v>
      </c>
      <c r="B21" s="10" t="s">
        <v>10</v>
      </c>
      <c r="C21" s="14" t="s">
        <v>21</v>
      </c>
      <c r="D21" s="25"/>
      <c r="E21" s="126"/>
      <c r="F21" s="126">
        <v>1</v>
      </c>
      <c r="G21" s="25"/>
      <c r="H21" s="126">
        <v>1</v>
      </c>
      <c r="I21" s="126">
        <v>1</v>
      </c>
      <c r="J21" s="28">
        <f t="shared" si="0"/>
        <v>3</v>
      </c>
      <c r="K21" s="50"/>
      <c r="L21" s="19"/>
    </row>
    <row r="22" spans="1:12" ht="15.75" customHeight="1" x14ac:dyDescent="0.3">
      <c r="A22" s="269" t="s">
        <v>137</v>
      </c>
      <c r="B22" s="10" t="s">
        <v>10</v>
      </c>
      <c r="C22" s="14" t="s">
        <v>29</v>
      </c>
      <c r="D22" s="126">
        <v>1</v>
      </c>
      <c r="E22" s="126"/>
      <c r="F22" s="126"/>
      <c r="G22" s="126"/>
      <c r="H22" s="126">
        <v>1</v>
      </c>
      <c r="I22" s="126"/>
      <c r="J22" s="28">
        <f t="shared" si="0"/>
        <v>2</v>
      </c>
      <c r="K22" s="50"/>
      <c r="L22" s="19"/>
    </row>
    <row r="23" spans="1:12" ht="15.75" customHeight="1" x14ac:dyDescent="0.3">
      <c r="A23" s="269" t="s">
        <v>138</v>
      </c>
      <c r="B23" s="10" t="s">
        <v>10</v>
      </c>
      <c r="C23" s="14" t="s">
        <v>91</v>
      </c>
      <c r="D23" s="126">
        <v>1</v>
      </c>
      <c r="E23" s="126"/>
      <c r="F23" s="126">
        <v>1</v>
      </c>
      <c r="G23" s="126"/>
      <c r="H23" s="126">
        <v>1</v>
      </c>
      <c r="I23" s="126">
        <v>1</v>
      </c>
      <c r="J23" s="28">
        <f t="shared" si="0"/>
        <v>4</v>
      </c>
      <c r="K23" s="50"/>
      <c r="L23" s="19"/>
    </row>
    <row r="24" spans="1:12" s="80" customFormat="1" ht="15.75" customHeight="1" x14ac:dyDescent="0.3">
      <c r="A24" s="269" t="s">
        <v>139</v>
      </c>
      <c r="B24" s="10" t="s">
        <v>10</v>
      </c>
      <c r="C24" s="14" t="s">
        <v>18</v>
      </c>
      <c r="D24" s="126">
        <v>1</v>
      </c>
      <c r="E24" s="126">
        <v>1</v>
      </c>
      <c r="F24" s="126">
        <v>1</v>
      </c>
      <c r="G24" s="25"/>
      <c r="H24" s="126">
        <v>1</v>
      </c>
      <c r="I24" s="126">
        <v>1</v>
      </c>
      <c r="J24" s="28">
        <f t="shared" si="0"/>
        <v>5</v>
      </c>
      <c r="K24" s="50"/>
      <c r="L24" s="19"/>
    </row>
    <row r="25" spans="1:12" ht="15.75" customHeight="1" x14ac:dyDescent="0.3">
      <c r="A25" s="269" t="s">
        <v>140</v>
      </c>
      <c r="B25" s="10" t="s">
        <v>10</v>
      </c>
      <c r="C25" s="14" t="s">
        <v>23</v>
      </c>
      <c r="D25" s="126">
        <v>1</v>
      </c>
      <c r="E25" s="126"/>
      <c r="F25" s="126"/>
      <c r="G25" s="25">
        <v>1</v>
      </c>
      <c r="H25" s="126">
        <v>1</v>
      </c>
      <c r="I25" s="126">
        <v>1</v>
      </c>
      <c r="J25" s="28">
        <f t="shared" si="0"/>
        <v>4</v>
      </c>
      <c r="K25" s="50"/>
      <c r="L25" s="19"/>
    </row>
    <row r="26" spans="1:12" s="80" customFormat="1" ht="15.75" customHeight="1" x14ac:dyDescent="0.3">
      <c r="A26" s="269" t="s">
        <v>141</v>
      </c>
      <c r="B26" s="10" t="s">
        <v>10</v>
      </c>
      <c r="C26" s="15" t="s">
        <v>13</v>
      </c>
      <c r="D26" s="127">
        <v>1</v>
      </c>
      <c r="E26" s="127">
        <v>1</v>
      </c>
      <c r="F26" s="126">
        <v>1</v>
      </c>
      <c r="G26" s="126">
        <v>1</v>
      </c>
      <c r="H26" s="126">
        <v>1</v>
      </c>
      <c r="I26" s="126">
        <v>1</v>
      </c>
      <c r="J26" s="28">
        <f>SUM(D26:I26)</f>
        <v>6</v>
      </c>
      <c r="K26" s="50"/>
      <c r="L26" s="19"/>
    </row>
    <row r="27" spans="1:12" ht="15.75" customHeight="1" x14ac:dyDescent="0.3">
      <c r="A27" s="269" t="s">
        <v>142</v>
      </c>
      <c r="B27" s="10" t="s">
        <v>10</v>
      </c>
      <c r="C27" s="15" t="s">
        <v>25</v>
      </c>
      <c r="D27" s="126">
        <v>1</v>
      </c>
      <c r="E27" s="126"/>
      <c r="F27" s="126">
        <v>1</v>
      </c>
      <c r="G27" s="126"/>
      <c r="H27" s="126">
        <v>1</v>
      </c>
      <c r="I27" s="126">
        <v>1</v>
      </c>
      <c r="J27" s="28">
        <f t="shared" si="0"/>
        <v>4</v>
      </c>
      <c r="K27" s="50"/>
      <c r="L27" s="19"/>
    </row>
    <row r="28" spans="1:12" ht="15.75" customHeight="1" x14ac:dyDescent="0.3">
      <c r="A28" s="269" t="s">
        <v>143</v>
      </c>
      <c r="B28" s="10" t="s">
        <v>10</v>
      </c>
      <c r="C28" s="14" t="s">
        <v>14</v>
      </c>
      <c r="D28" s="126">
        <v>1</v>
      </c>
      <c r="E28" s="126">
        <v>1</v>
      </c>
      <c r="F28" s="126">
        <v>1</v>
      </c>
      <c r="G28" s="126">
        <v>1</v>
      </c>
      <c r="H28" s="126">
        <v>1</v>
      </c>
      <c r="I28" s="126">
        <v>1</v>
      </c>
      <c r="J28" s="28">
        <f t="shared" si="0"/>
        <v>6</v>
      </c>
      <c r="K28" s="50"/>
      <c r="L28" s="19"/>
    </row>
    <row r="29" spans="1:12" ht="15.75" customHeight="1" x14ac:dyDescent="0.3">
      <c r="A29" s="269" t="s">
        <v>144</v>
      </c>
      <c r="B29" s="10" t="s">
        <v>10</v>
      </c>
      <c r="C29" s="14" t="s">
        <v>56</v>
      </c>
      <c r="D29" s="25"/>
      <c r="E29" s="126"/>
      <c r="F29" s="126"/>
      <c r="G29" s="25"/>
      <c r="H29" s="126">
        <v>1</v>
      </c>
      <c r="I29" s="126">
        <v>1</v>
      </c>
      <c r="J29" s="28">
        <f t="shared" si="0"/>
        <v>2</v>
      </c>
      <c r="K29" s="50"/>
      <c r="L29" s="19"/>
    </row>
    <row r="30" spans="1:12" ht="15.75" customHeight="1" x14ac:dyDescent="0.3">
      <c r="A30" s="269" t="s">
        <v>145</v>
      </c>
      <c r="B30" s="10" t="s">
        <v>10</v>
      </c>
      <c r="C30" s="14" t="s">
        <v>92</v>
      </c>
      <c r="D30" s="25"/>
      <c r="E30" s="126"/>
      <c r="F30" s="126"/>
      <c r="G30" s="25">
        <v>1</v>
      </c>
      <c r="H30" s="126">
        <v>1</v>
      </c>
      <c r="I30" s="126">
        <v>1</v>
      </c>
      <c r="J30" s="28">
        <f t="shared" si="0"/>
        <v>3</v>
      </c>
      <c r="K30" s="50"/>
      <c r="L30" s="19"/>
    </row>
    <row r="31" spans="1:12" ht="15.75" customHeight="1" x14ac:dyDescent="0.3">
      <c r="A31" s="269" t="s">
        <v>146</v>
      </c>
      <c r="B31" s="10" t="s">
        <v>10</v>
      </c>
      <c r="C31" s="14" t="s">
        <v>12</v>
      </c>
      <c r="D31" s="25">
        <v>1</v>
      </c>
      <c r="E31" s="126">
        <v>1</v>
      </c>
      <c r="F31" s="126">
        <v>1</v>
      </c>
      <c r="G31" s="25">
        <v>1</v>
      </c>
      <c r="H31" s="126">
        <v>1</v>
      </c>
      <c r="I31" s="126">
        <v>1</v>
      </c>
      <c r="J31" s="28">
        <f t="shared" si="0"/>
        <v>6</v>
      </c>
      <c r="K31" s="64"/>
      <c r="L31" s="19"/>
    </row>
    <row r="32" spans="1:12" ht="15.75" customHeight="1" x14ac:dyDescent="0.3">
      <c r="A32" s="269" t="s">
        <v>147</v>
      </c>
      <c r="B32" s="10" t="s">
        <v>10</v>
      </c>
      <c r="C32" s="15" t="s">
        <v>46</v>
      </c>
      <c r="D32" s="126">
        <v>1</v>
      </c>
      <c r="E32" s="126">
        <v>1</v>
      </c>
      <c r="F32" s="126">
        <v>1</v>
      </c>
      <c r="G32" s="25"/>
      <c r="H32" s="126">
        <v>1</v>
      </c>
      <c r="I32" s="126">
        <v>1</v>
      </c>
      <c r="J32" s="28">
        <f t="shared" si="0"/>
        <v>5</v>
      </c>
      <c r="K32" s="50"/>
      <c r="L32" s="19"/>
    </row>
    <row r="33" spans="1:12" s="80" customFormat="1" ht="15.75" customHeight="1" x14ac:dyDescent="0.3">
      <c r="A33" s="269" t="s">
        <v>148</v>
      </c>
      <c r="B33" s="10" t="s">
        <v>10</v>
      </c>
      <c r="C33" s="15" t="s">
        <v>96</v>
      </c>
      <c r="D33" s="25">
        <v>1</v>
      </c>
      <c r="E33" s="126"/>
      <c r="F33" s="126"/>
      <c r="G33" s="25"/>
      <c r="H33" s="126">
        <v>1</v>
      </c>
      <c r="I33" s="126">
        <v>1</v>
      </c>
      <c r="J33" s="28">
        <f>SUM(D33:I33)</f>
        <v>3</v>
      </c>
      <c r="K33" s="50"/>
      <c r="L33" s="19"/>
    </row>
    <row r="34" spans="1:12" ht="15.75" customHeight="1" x14ac:dyDescent="0.3">
      <c r="A34" s="269" t="s">
        <v>149</v>
      </c>
      <c r="B34" s="10" t="s">
        <v>10</v>
      </c>
      <c r="C34" s="14" t="s">
        <v>20</v>
      </c>
      <c r="D34" s="25">
        <v>1</v>
      </c>
      <c r="E34" s="126"/>
      <c r="F34" s="126"/>
      <c r="G34" s="25">
        <v>1</v>
      </c>
      <c r="H34" s="126">
        <v>1</v>
      </c>
      <c r="I34" s="126">
        <v>1</v>
      </c>
      <c r="J34" s="28">
        <f t="shared" si="0"/>
        <v>4</v>
      </c>
      <c r="K34" s="50"/>
      <c r="L34" s="19"/>
    </row>
    <row r="35" spans="1:12" s="80" customFormat="1" ht="15.75" customHeight="1" x14ac:dyDescent="0.3">
      <c r="A35" s="269" t="s">
        <v>150</v>
      </c>
      <c r="B35" s="10" t="s">
        <v>10</v>
      </c>
      <c r="C35" s="14" t="s">
        <v>30</v>
      </c>
      <c r="D35" s="25"/>
      <c r="E35" s="126"/>
      <c r="F35" s="126"/>
      <c r="G35" s="25"/>
      <c r="H35" s="126">
        <v>1</v>
      </c>
      <c r="I35" s="126">
        <v>1</v>
      </c>
      <c r="J35" s="28">
        <f t="shared" si="0"/>
        <v>2</v>
      </c>
      <c r="K35" s="50"/>
      <c r="L35" s="19"/>
    </row>
    <row r="36" spans="1:12" s="80" customFormat="1" ht="15.75" customHeight="1" x14ac:dyDescent="0.3">
      <c r="A36" s="269" t="s">
        <v>151</v>
      </c>
      <c r="B36" s="10" t="s">
        <v>10</v>
      </c>
      <c r="C36" s="14" t="s">
        <v>93</v>
      </c>
      <c r="D36" s="25"/>
      <c r="E36" s="126"/>
      <c r="F36" s="126"/>
      <c r="G36" s="25"/>
      <c r="H36" s="126">
        <v>1</v>
      </c>
      <c r="I36" s="126"/>
      <c r="J36" s="28">
        <f t="shared" si="0"/>
        <v>1</v>
      </c>
      <c r="K36" s="50"/>
      <c r="L36" s="19"/>
    </row>
    <row r="37" spans="1:12" ht="15.75" customHeight="1" x14ac:dyDescent="0.3">
      <c r="A37" s="269" t="s">
        <v>152</v>
      </c>
      <c r="B37" s="10" t="s">
        <v>10</v>
      </c>
      <c r="C37" s="15" t="s">
        <v>11</v>
      </c>
      <c r="D37" s="25">
        <v>1</v>
      </c>
      <c r="E37" s="126">
        <v>1</v>
      </c>
      <c r="F37" s="126">
        <v>1</v>
      </c>
      <c r="G37" s="25">
        <v>1</v>
      </c>
      <c r="H37" s="126">
        <v>1</v>
      </c>
      <c r="I37" s="126">
        <v>1</v>
      </c>
      <c r="J37" s="28">
        <f t="shared" si="0"/>
        <v>6</v>
      </c>
      <c r="K37" s="50"/>
      <c r="L37" s="19"/>
    </row>
    <row r="38" spans="1:12" ht="15.75" customHeight="1" x14ac:dyDescent="0.3">
      <c r="A38" s="269" t="s">
        <v>153</v>
      </c>
      <c r="B38" s="10" t="s">
        <v>10</v>
      </c>
      <c r="C38" s="14" t="s">
        <v>50</v>
      </c>
      <c r="D38" s="25"/>
      <c r="E38" s="126">
        <v>1</v>
      </c>
      <c r="F38" s="126">
        <v>1</v>
      </c>
      <c r="G38" s="25"/>
      <c r="H38" s="126">
        <v>1</v>
      </c>
      <c r="I38" s="126"/>
      <c r="J38" s="28">
        <f t="shared" si="0"/>
        <v>3</v>
      </c>
      <c r="K38" s="50"/>
      <c r="L38" s="19"/>
    </row>
    <row r="39" spans="1:12" ht="15.75" customHeight="1" x14ac:dyDescent="0.3">
      <c r="A39" s="270" t="s">
        <v>154</v>
      </c>
      <c r="B39" s="178" t="s">
        <v>38</v>
      </c>
      <c r="C39" s="179" t="s">
        <v>80</v>
      </c>
      <c r="D39" s="186">
        <v>1</v>
      </c>
      <c r="E39" s="186">
        <v>1</v>
      </c>
      <c r="F39" s="186">
        <v>1</v>
      </c>
      <c r="G39" s="264">
        <v>1</v>
      </c>
      <c r="H39" s="186">
        <v>1</v>
      </c>
      <c r="I39" s="186">
        <v>1</v>
      </c>
      <c r="J39" s="263">
        <f t="shared" si="0"/>
        <v>6</v>
      </c>
      <c r="K39" s="50"/>
      <c r="L39" s="19"/>
    </row>
    <row r="40" spans="1:12" ht="15.75" customHeight="1" x14ac:dyDescent="0.3">
      <c r="A40" s="270" t="s">
        <v>155</v>
      </c>
      <c r="B40" s="178" t="s">
        <v>38</v>
      </c>
      <c r="C40" s="179" t="s">
        <v>28</v>
      </c>
      <c r="D40" s="186">
        <v>1</v>
      </c>
      <c r="E40" s="186">
        <v>1</v>
      </c>
      <c r="F40" s="186">
        <v>1</v>
      </c>
      <c r="G40" s="186">
        <v>1</v>
      </c>
      <c r="H40" s="186">
        <v>1</v>
      </c>
      <c r="I40" s="186">
        <v>1</v>
      </c>
      <c r="J40" s="263">
        <f t="shared" si="0"/>
        <v>6</v>
      </c>
      <c r="K40" s="50"/>
      <c r="L40" s="19"/>
    </row>
    <row r="41" spans="1:12" ht="15.75" customHeight="1" x14ac:dyDescent="0.3">
      <c r="A41" s="270" t="s">
        <v>156</v>
      </c>
      <c r="B41" s="178" t="s">
        <v>38</v>
      </c>
      <c r="C41" s="179" t="s">
        <v>21</v>
      </c>
      <c r="D41" s="186">
        <v>1</v>
      </c>
      <c r="E41" s="186">
        <v>1</v>
      </c>
      <c r="F41" s="186">
        <v>1</v>
      </c>
      <c r="G41" s="264">
        <v>1</v>
      </c>
      <c r="H41" s="186">
        <v>1</v>
      </c>
      <c r="I41" s="186">
        <v>1</v>
      </c>
      <c r="J41" s="263">
        <f t="shared" si="0"/>
        <v>6</v>
      </c>
      <c r="K41" s="50"/>
      <c r="L41" s="19"/>
    </row>
    <row r="42" spans="1:12" ht="15.75" customHeight="1" x14ac:dyDescent="0.3">
      <c r="A42" s="270" t="s">
        <v>157</v>
      </c>
      <c r="B42" s="178" t="s">
        <v>38</v>
      </c>
      <c r="C42" s="179" t="s">
        <v>17</v>
      </c>
      <c r="D42" s="262">
        <v>1</v>
      </c>
      <c r="E42" s="262">
        <v>1</v>
      </c>
      <c r="F42" s="186">
        <v>1</v>
      </c>
      <c r="G42" s="186"/>
      <c r="H42" s="186">
        <v>1</v>
      </c>
      <c r="I42" s="186">
        <v>1</v>
      </c>
      <c r="J42" s="263">
        <f t="shared" si="0"/>
        <v>5</v>
      </c>
      <c r="K42" s="50"/>
      <c r="L42" s="19"/>
    </row>
    <row r="43" spans="1:12" s="80" customFormat="1" ht="15.75" customHeight="1" x14ac:dyDescent="0.3">
      <c r="A43" s="270" t="s">
        <v>158</v>
      </c>
      <c r="B43" s="178" t="s">
        <v>38</v>
      </c>
      <c r="C43" s="179" t="s">
        <v>95</v>
      </c>
      <c r="D43" s="262">
        <v>1</v>
      </c>
      <c r="E43" s="262"/>
      <c r="F43" s="186">
        <v>1</v>
      </c>
      <c r="G43" s="186"/>
      <c r="H43" s="186">
        <v>1</v>
      </c>
      <c r="I43" s="186"/>
      <c r="J43" s="263">
        <f t="shared" si="0"/>
        <v>3</v>
      </c>
      <c r="K43" s="50"/>
      <c r="L43" s="19"/>
    </row>
    <row r="44" spans="1:12" ht="15.75" customHeight="1" x14ac:dyDescent="0.3">
      <c r="A44" s="270" t="s">
        <v>159</v>
      </c>
      <c r="B44" s="178" t="s">
        <v>38</v>
      </c>
      <c r="C44" s="179" t="s">
        <v>52</v>
      </c>
      <c r="D44" s="264"/>
      <c r="E44" s="186"/>
      <c r="F44" s="186"/>
      <c r="G44" s="264"/>
      <c r="H44" s="186">
        <v>1</v>
      </c>
      <c r="I44" s="186">
        <v>1</v>
      </c>
      <c r="J44" s="263">
        <f t="shared" si="0"/>
        <v>2</v>
      </c>
      <c r="K44" s="50"/>
      <c r="L44" s="19"/>
    </row>
    <row r="45" spans="1:12" ht="15.6" x14ac:dyDescent="0.3">
      <c r="A45" s="270" t="s">
        <v>160</v>
      </c>
      <c r="B45" s="178" t="s">
        <v>38</v>
      </c>
      <c r="C45" s="179" t="s">
        <v>31</v>
      </c>
      <c r="D45" s="186"/>
      <c r="E45" s="186"/>
      <c r="F45" s="186">
        <v>1</v>
      </c>
      <c r="G45" s="186"/>
      <c r="H45" s="186"/>
      <c r="I45" s="186"/>
      <c r="J45" s="263">
        <f t="shared" si="0"/>
        <v>1</v>
      </c>
      <c r="K45" s="50"/>
      <c r="L45" s="19"/>
    </row>
    <row r="46" spans="1:12" ht="16.2" thickBot="1" x14ac:dyDescent="0.35">
      <c r="A46" s="268" t="s">
        <v>161</v>
      </c>
      <c r="B46" s="206" t="s">
        <v>38</v>
      </c>
      <c r="C46" s="207" t="s">
        <v>94</v>
      </c>
      <c r="D46" s="265"/>
      <c r="E46" s="266"/>
      <c r="F46" s="266">
        <v>1</v>
      </c>
      <c r="G46" s="265"/>
      <c r="H46" s="266">
        <v>1</v>
      </c>
      <c r="I46" s="266"/>
      <c r="J46" s="267">
        <f t="shared" si="0"/>
        <v>2</v>
      </c>
      <c r="K46" s="90"/>
      <c r="L46" s="19"/>
    </row>
    <row r="47" spans="1:12" x14ac:dyDescent="0.3">
      <c r="A47" s="13"/>
      <c r="B47" s="13"/>
      <c r="C47" s="271" t="s">
        <v>162</v>
      </c>
      <c r="D47" s="90">
        <f t="shared" ref="D47:J47" si="1">SUM(D6:D46)</f>
        <v>27</v>
      </c>
      <c r="E47" s="90">
        <f t="shared" si="1"/>
        <v>17</v>
      </c>
      <c r="F47" s="90">
        <f t="shared" si="1"/>
        <v>24</v>
      </c>
      <c r="G47" s="90">
        <f t="shared" si="1"/>
        <v>13</v>
      </c>
      <c r="H47" s="90">
        <f t="shared" si="1"/>
        <v>40</v>
      </c>
      <c r="I47" s="90">
        <f t="shared" si="1"/>
        <v>31</v>
      </c>
      <c r="J47" s="90">
        <f t="shared" si="1"/>
        <v>152</v>
      </c>
    </row>
    <row r="48" spans="1:12" x14ac:dyDescent="0.3">
      <c r="A48" s="80"/>
      <c r="B48" s="80"/>
      <c r="C48" s="36" t="s">
        <v>49</v>
      </c>
      <c r="D48" s="57">
        <f>D47*4</f>
        <v>108</v>
      </c>
      <c r="E48" s="57">
        <f>E47*8</f>
        <v>136</v>
      </c>
      <c r="F48" s="57">
        <f>F47*3</f>
        <v>72</v>
      </c>
      <c r="G48" s="57">
        <f>G47*5</f>
        <v>65</v>
      </c>
      <c r="H48" s="57">
        <f>H47*3</f>
        <v>120</v>
      </c>
      <c r="I48" s="57">
        <f>I47*3</f>
        <v>93</v>
      </c>
      <c r="J48" s="57">
        <f>SUM(D48:I48)</f>
        <v>594</v>
      </c>
    </row>
    <row r="49" spans="1:10" x14ac:dyDescent="0.3">
      <c r="A49" s="80"/>
      <c r="B49" s="80"/>
      <c r="C49" s="80"/>
      <c r="D49" s="80"/>
      <c r="E49" s="80"/>
      <c r="F49" s="80"/>
      <c r="G49" s="80"/>
      <c r="H49" s="80"/>
      <c r="I49" s="80"/>
      <c r="J49" s="80"/>
    </row>
  </sheetData>
  <sortState ref="B6:J46">
    <sortCondition ref="B7:B44"/>
    <sortCondition ref="C7:C44"/>
  </sortState>
  <mergeCells count="4">
    <mergeCell ref="A3:J3"/>
    <mergeCell ref="A1:J1"/>
    <mergeCell ref="A4:J4"/>
    <mergeCell ref="K5:M5"/>
  </mergeCells>
  <phoneticPr fontId="48" type="noConversion"/>
  <pageMargins left="0.9055118110236221" right="0.9055118110236221" top="0.55118110236220474" bottom="0.35433070866141736" header="0.31496062992125984" footer="0.31496062992125984"/>
  <pageSetup paperSize="9" scale="89" orientation="portrait" r:id="rId1"/>
  <colBreaks count="1" manualBreakCount="1">
    <brk id="10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REZULTATI SKUPNO</vt:lpstr>
      <vt:lpstr>VLEČENJE VRVI</vt:lpstr>
      <vt:lpstr>PIKADO</vt:lpstr>
      <vt:lpstr>ŠAH</vt:lpstr>
      <vt:lpstr>KOŠARKA</vt:lpstr>
      <vt:lpstr>STRELJANJE</vt:lpstr>
      <vt:lpstr>MET BOMBE</vt:lpstr>
      <vt:lpstr>PRIJAVE</vt:lpstr>
      <vt:lpstr>KOŠARKA!Področje_tiskanja</vt:lpstr>
      <vt:lpstr>'MET BOMBE'!Področje_tiskanja</vt:lpstr>
      <vt:lpstr>PIKADO!Področje_tiskanja</vt:lpstr>
      <vt:lpstr>PRIJAVE!Področje_tiskanja</vt:lpstr>
      <vt:lpstr>'REZULTATI SKUPNO'!Področje_tiskanja</vt:lpstr>
      <vt:lpstr>STRELJANJE!Področje_tiskanja</vt:lpstr>
      <vt:lpstr>ŠAH!Področje_tiskanja</vt:lpstr>
      <vt:lpstr>'VLEČENJE VRVI'!Področje_tiskanja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 sistema Windows</cp:lastModifiedBy>
  <cp:lastPrinted>2021-06-05T21:24:22Z</cp:lastPrinted>
  <dcterms:created xsi:type="dcterms:W3CDTF">2016-05-28T09:38:14Z</dcterms:created>
  <dcterms:modified xsi:type="dcterms:W3CDTF">2021-06-17T04:18:33Z</dcterms:modified>
</cp:coreProperties>
</file>